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<sst xmlns="http://schemas.openxmlformats.org/spreadsheetml/2006/main" count="187" uniqueCount="130">
  <si>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</si>
  <si>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</si>
  <si>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</si>
  <si>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</si>
  <si>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</si>
  <si>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</si>
  <si>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</si>
  <si>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</si>
  <si>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</si>
  <si>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</si>
  <si>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</si>
  <si>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</si>
  <si>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</si>
  <si>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</si>
  <si>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</si>
  <si>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</si>
  <si>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</si>
  <si>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</si>
  <si>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</si>
  <si>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</si>
  <si>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</si>
  <si>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</si>
  <si>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</si>
  <si>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</si>
  <si>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</si>
  <si>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</si>
  <si>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</si>
  <si>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</si>
  <si>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</si>
  <si>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</si>
  <si>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</si>
  <si>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</si>
  <si>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</si>
  <si>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</si>
  <si>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</si>
  <si>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</si>
  <si>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</si>
  <si>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</si>
  <si>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</si>
  <si>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</si>
  <si>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</si>
  <si>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</si>
  <si>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</si>
  <si>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</si>
  <si>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</si>
  <si>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</si>
  <si>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</si>
  <si>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</si>
  <si>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</si>
  <si>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</si>
  <si>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</si>
  <si>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</si>
  <si>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</si>
  <si>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</si>
  <si>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</si>
  <si>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</si>
  <si>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</si>
  <si>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</si>
  <si>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</si>
  <si>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</si>
  <si>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</si>
  <si>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</si>
  <si>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</si>
  <si>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</si>
  <si>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</si>
  <si>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</si>
  <si>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</si>
  <si>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</si>
  <si>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</si>
  <si>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</si>
  <si>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</si>
  <si>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</si>
  <si>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</si>
  <si>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</si>
  <si>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</si>
  <si>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</si>
  <si>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</si>
  <si>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</si>
  <si>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</si>
  <si>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</si>
  <si>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</si>
  <si>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</si>
  <si>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</si>
  <si>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</si>
  <si>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</si>
  <si>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</si>
  <si>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</si>
  <si>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</si>
  <si>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</si>
  <si>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</si>
  <si>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</si>
  <si>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</si>
  <si>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</si>
  <si>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</si>
  <si>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</si>
  <si>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</si>
  <si>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</si>
  <si>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</si>
  <si>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</si>
  <si>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</si>
  <si>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</si>
  <si>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</si>
  <si>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</si>
  <si>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</si>
  <si>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</si>
  <si>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</si>
  <si>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</si>
  <si>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</si>
  <si>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</si>
  <si>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</si>
  <si>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</si>
  <si>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</si>
  <si>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</si>
  <si>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</si>
  <si>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</si>
  <si>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</si>
  <si>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</si>
  <si>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</si>
  <si>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</si>
  <si>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</si>
  <si>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</si>
  <si>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</si>
  <si>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</si>
  <si>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Sources: Ministère des Finances, du Budget et de la Planification Economique</t>
  </si>
  <si>
    <t>Sources: BRB et Ministère des Finances, du Budget et de la Planification Economique</t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</si>
  <si>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</si>
  <si>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</si>
  <si>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2023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</si>
  <si>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trimestre-2024</t>
    </r>
  </si>
  <si>
    <t>Q1-2024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</si>
</sst>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0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28" fillId="0" borderId="14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C7">
      <selection activeCell="G18" sqref="G18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68</v>
      </c>
    </row>
    <row r="3" spans="2:3" ht="15.75">
      <c r="B3" s="24" t="s">
        <v>69</v>
      </c>
      <c r="C3"/>
    </row>
    <row r="4" ht="15.75">
      <c r="B4" s="24" t="s">
        <v>70</v>
      </c>
    </row>
    <row r="5" ht="15.75">
      <c r="B5" s="24" t="s">
        <v>71</v>
      </c>
    </row>
    <row r="6" ht="15.75">
      <c r="B6" s="24"/>
    </row>
    <row r="7" ht="18.75">
      <c r="B7" s="5" t="s">
        <v>41</v>
      </c>
    </row>
    <row r="8" ht="18.75">
      <c r="B8" s="7" t="s">
        <v>54</v>
      </c>
    </row>
    <row r="10" ht="15.75">
      <c r="B10" s="6" t="s">
        <v>42</v>
      </c>
    </row>
    <row r="11" spans="2:5" ht="16.5" thickBot="1">
      <c r="B11" s="8" t="s">
        <v>43</v>
      </c>
      <c r="C11" s="8" t="s">
        <v>44</v>
      </c>
      <c r="D11" s="8" t="s">
        <v>45</v>
      </c>
      <c r="E11" s="8" t="s">
        <v>67</v>
      </c>
    </row>
    <row r="12" spans="2:5" ht="15.75">
      <c r="B12" s="9" t="s">
        <v>46</v>
      </c>
      <c r="C12" s="10" t="s">
        <v>55</v>
      </c>
      <c r="D12" s="10" t="s">
        <v>46</v>
      </c>
      <c r="E12" s="22">
        <v>45352</v>
      </c>
    </row>
    <row r="13" spans="2:5" ht="15.75">
      <c r="B13" s="9" t="s">
        <v>47</v>
      </c>
      <c r="C13" s="10" t="s">
        <v>56</v>
      </c>
      <c r="D13" s="10" t="s">
        <v>47</v>
      </c>
      <c r="E13" s="12" t="s">
        <v>129</v>
      </c>
    </row>
    <row r="14" spans="2:5" ht="15.75">
      <c r="B14" s="9" t="s">
        <v>48</v>
      </c>
      <c r="C14" s="10" t="s">
        <v>57</v>
      </c>
      <c r="D14" s="10" t="s">
        <v>48</v>
      </c>
      <c r="E14" s="11" t="s">
        <v>127</v>
      </c>
    </row>
    <row r="15" spans="2:5" ht="16.5" thickBot="1">
      <c r="B15" s="13"/>
      <c r="C15" s="14"/>
      <c r="D15" s="14"/>
      <c r="E15" s="14"/>
    </row>
    <row r="17" spans="2:3" ht="15.75">
      <c r="B17" s="6" t="s">
        <v>49</v>
      </c>
      <c r="C17" s="15"/>
    </row>
    <row r="18" spans="2:3" ht="15.75">
      <c r="B18" s="6" t="s">
        <v>50</v>
      </c>
      <c r="C18" s="15"/>
    </row>
    <row r="20" spans="2:3" ht="15.75">
      <c r="B20" s="6" t="s">
        <v>51</v>
      </c>
      <c r="C20" s="6" t="s">
        <v>58</v>
      </c>
    </row>
    <row r="21" spans="2:3" ht="15.75">
      <c r="B21" s="6" t="s">
        <v>52</v>
      </c>
      <c r="C21" s="16" t="s">
        <v>53</v>
      </c>
    </row>
    <row r="24" spans="2:3" ht="15.75">
      <c r="B24"/>
      <c r="C24"/>
    </row>
    <row r="25" spans="2:3" ht="15.75">
      <c r="B25"/>
      <c r="C25"/>
    </row>
    <row r="26" ht="31.5">
      <c r="B26" s="23" t="s">
        <v>59</v>
      </c>
    </row>
    <row r="27" spans="2:4" ht="21">
      <c r="B27" s="25" t="s">
        <v>60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32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35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36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FD25"/>
  <sheetViews>
    <sheetView tabSelected="1" zoomScalePageLayoutView="0" workbookViewId="0" topLeftCell="A1">
      <pane xSplit="1" ySplit="4" topLeftCell="EW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24" sqref="FB24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7" width="12.88671875" style="0" bestFit="1" customWidth="1"/>
    <col min="118" max="127" width="13.5546875" style="0" bestFit="1" customWidth="1"/>
    <col min="128" max="128" width="13.5546875" style="0" customWidth="1"/>
    <col min="129" max="152" width="13.5546875" style="0" bestFit="1" customWidth="1"/>
    <col min="153" max="153" width="7.88671875" style="0" bestFit="1" customWidth="1"/>
    <col min="154" max="154" width="13.5546875" style="0" bestFit="1" customWidth="1"/>
    <col min="155" max="155" width="10.77734375" style="0" bestFit="1" customWidth="1"/>
    <col min="156" max="160" width="13.3359375" style="0" customWidth="1"/>
  </cols>
  <sheetData>
    <row r="1" ht="15.75">
      <c r="A1" s="16" t="s">
        <v>39</v>
      </c>
    </row>
    <row r="2" spans="1:17" s="32" customFormat="1" ht="19.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="29" customFormat="1" ht="19.5">
      <c r="BV3" s="30"/>
    </row>
    <row r="4" spans="1:160" s="38" customFormat="1" ht="19.5">
      <c r="A4" s="36" t="s">
        <v>37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38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  <c r="DI4" s="39">
        <v>43922</v>
      </c>
      <c r="DJ4" s="39">
        <v>43952</v>
      </c>
      <c r="DK4" s="39">
        <v>43983</v>
      </c>
      <c r="DL4" s="39">
        <v>44013</v>
      </c>
      <c r="DM4" s="39">
        <v>44044</v>
      </c>
      <c r="DN4" s="39">
        <v>44075</v>
      </c>
      <c r="DO4" s="39">
        <v>44105</v>
      </c>
      <c r="DP4" s="39">
        <v>44136</v>
      </c>
      <c r="DQ4" s="39">
        <v>44166</v>
      </c>
      <c r="DR4" s="39">
        <v>44197</v>
      </c>
      <c r="DS4" s="39">
        <v>44228</v>
      </c>
      <c r="DT4" s="39">
        <v>44256</v>
      </c>
      <c r="DU4" s="39">
        <v>44287</v>
      </c>
      <c r="DV4" s="39">
        <v>44317</v>
      </c>
      <c r="DW4" s="39">
        <v>44348</v>
      </c>
      <c r="DX4" s="39">
        <v>44378</v>
      </c>
      <c r="DY4" s="39">
        <v>44409</v>
      </c>
      <c r="DZ4" s="39">
        <v>44440</v>
      </c>
      <c r="EA4" s="39">
        <v>44470</v>
      </c>
      <c r="EB4" s="39">
        <v>44501</v>
      </c>
      <c r="EC4" s="39">
        <v>44531</v>
      </c>
      <c r="ED4" s="39">
        <v>44562</v>
      </c>
      <c r="EE4" s="39">
        <v>44593</v>
      </c>
      <c r="EF4" s="39">
        <v>44621</v>
      </c>
      <c r="EG4" s="39">
        <v>44652</v>
      </c>
      <c r="EH4" s="39">
        <v>44682</v>
      </c>
      <c r="EI4" s="39">
        <v>44713</v>
      </c>
      <c r="EJ4" s="39">
        <v>44743</v>
      </c>
      <c r="EK4" s="39">
        <v>44774</v>
      </c>
      <c r="EL4" s="39">
        <v>44805</v>
      </c>
      <c r="EM4" s="39">
        <v>44835</v>
      </c>
      <c r="EN4" s="39">
        <v>44866</v>
      </c>
      <c r="EO4" s="39">
        <v>44896</v>
      </c>
      <c r="EP4" s="39">
        <v>44927</v>
      </c>
      <c r="EQ4" s="39">
        <v>44958</v>
      </c>
      <c r="ER4" s="39">
        <v>44986</v>
      </c>
      <c r="ES4" s="39">
        <v>45017</v>
      </c>
      <c r="ET4" s="39">
        <v>45047</v>
      </c>
      <c r="EU4" s="39">
        <v>45078</v>
      </c>
      <c r="EV4" s="39">
        <v>45108</v>
      </c>
      <c r="EW4" s="39">
        <v>45140</v>
      </c>
      <c r="EX4" s="39">
        <v>45172</v>
      </c>
      <c r="EY4" s="39">
        <v>45203</v>
      </c>
      <c r="EZ4" s="39">
        <v>45235</v>
      </c>
      <c r="FA4" s="39">
        <v>45261</v>
      </c>
      <c r="FB4" s="39">
        <v>45292</v>
      </c>
      <c r="FC4" s="39">
        <v>45323</v>
      </c>
      <c r="FD4" s="39">
        <v>45352</v>
      </c>
    </row>
    <row r="5" spans="1:160" ht="15.75">
      <c r="A5" s="2" t="s">
        <v>0</v>
      </c>
      <c r="B5" s="2">
        <v>43.16283430840864</v>
      </c>
      <c r="C5" s="2">
        <v>43.09004328755573</v>
      </c>
      <c r="D5" s="2">
        <v>43.00646417183201</v>
      </c>
      <c r="E5" s="2">
        <v>42.69393898679183</v>
      </c>
      <c r="F5" s="2">
        <v>42.78796808898707</v>
      </c>
      <c r="G5" s="2">
        <v>43.617046213551184</v>
      </c>
      <c r="H5" s="2">
        <v>44.51054314817342</v>
      </c>
      <c r="I5" s="2">
        <v>44.616748230831035</v>
      </c>
      <c r="J5" s="2">
        <v>44.59121332782473</v>
      </c>
      <c r="K5" s="2">
        <v>44.32332223272441</v>
      </c>
      <c r="L5" s="2">
        <v>44.58544636852895</v>
      </c>
      <c r="M5" s="2">
        <v>44.89362248038722</v>
      </c>
      <c r="N5" s="2">
        <v>44.871944566258705</v>
      </c>
      <c r="O5" s="2">
        <v>44.94937669067205</v>
      </c>
      <c r="P5" s="2">
        <v>44.84202701176276</v>
      </c>
      <c r="Q5" s="2">
        <v>43.357470858918504</v>
      </c>
      <c r="R5" s="2">
        <v>44.47124594472758</v>
      </c>
      <c r="S5" s="2">
        <v>43.17929525565007</v>
      </c>
      <c r="T5" s="2">
        <v>44.716288734825675</v>
      </c>
      <c r="U5" s="2">
        <v>45.016453965629125</v>
      </c>
      <c r="V5" s="2">
        <v>43.66400785529232</v>
      </c>
      <c r="W5" s="2">
        <v>43.74187688390463</v>
      </c>
      <c r="X5" s="2">
        <v>41.124816904275065</v>
      </c>
      <c r="Y5" s="2">
        <v>41.26571706186683</v>
      </c>
      <c r="Z5" s="2">
        <v>41.41993727257746</v>
      </c>
      <c r="AA5" s="2">
        <v>41.360647429391705</v>
      </c>
      <c r="AB5" s="2">
        <v>41.454530479055045</v>
      </c>
      <c r="AC5" s="2">
        <v>41.59506578206573</v>
      </c>
      <c r="AD5" s="2">
        <v>41.60989259280933</v>
      </c>
      <c r="AE5" s="2">
        <v>41.75927948522897</v>
      </c>
      <c r="AF5" s="2">
        <v>41.72396356796183</v>
      </c>
      <c r="AG5" s="2">
        <v>41.575166966167984</v>
      </c>
      <c r="AH5" s="2">
        <v>41.56599884839423</v>
      </c>
      <c r="AI5" s="2">
        <v>41.57560271635198</v>
      </c>
      <c r="AJ5" s="2">
        <v>41.4043711114089</v>
      </c>
      <c r="AK5" s="2">
        <v>41.48515952366628</v>
      </c>
      <c r="AL5" s="2">
        <v>42.61013852285005</v>
      </c>
      <c r="AM5" s="2">
        <v>43.71431743620525</v>
      </c>
      <c r="AN5" s="2">
        <v>43.46067550112297</v>
      </c>
      <c r="AO5" s="2">
        <v>43.99499524857538</v>
      </c>
      <c r="AP5" s="2">
        <v>43.91825083453505</v>
      </c>
      <c r="AQ5" s="2">
        <v>43.868601880924246</v>
      </c>
      <c r="AR5" s="2">
        <v>43.82683466960314</v>
      </c>
      <c r="AS5" s="2">
        <v>44.542156170683576</v>
      </c>
      <c r="AT5" s="2">
        <v>44.506538028898376</v>
      </c>
      <c r="AU5" s="2">
        <v>44.733646438684744</v>
      </c>
      <c r="AV5" s="2">
        <v>44.84829279615158</v>
      </c>
      <c r="AW5" s="2">
        <v>45.04353516136294</v>
      </c>
      <c r="AX5" s="2">
        <v>45.01504858875176</v>
      </c>
      <c r="AY5" s="2">
        <v>45.36460076649321</v>
      </c>
      <c r="AZ5" s="2">
        <v>44.94113168257511</v>
      </c>
      <c r="BA5" s="2">
        <v>45.2524661791731</v>
      </c>
      <c r="BB5" s="2">
        <v>45.59287369744741</v>
      </c>
      <c r="BC5" s="2">
        <v>46.23679410369131</v>
      </c>
      <c r="BD5" s="2">
        <v>46.06259858672146</v>
      </c>
      <c r="BE5" s="2">
        <v>46.046960295436996</v>
      </c>
      <c r="BF5" s="2">
        <v>45.529064867862004</v>
      </c>
      <c r="BG5" s="2">
        <v>45.60733069840464</v>
      </c>
      <c r="BH5" s="2">
        <v>45.62371034371664</v>
      </c>
      <c r="BI5" s="2">
        <v>47.190164821949914</v>
      </c>
      <c r="BJ5" s="2">
        <v>46.90835603501114</v>
      </c>
      <c r="BK5" s="2">
        <v>46.90431954817959</v>
      </c>
      <c r="BL5" s="2">
        <v>45.71604711088245</v>
      </c>
      <c r="BM5" s="2">
        <v>45.560083957676845</v>
      </c>
      <c r="BN5" s="2">
        <v>45.5073086397336</v>
      </c>
      <c r="BO5" s="2">
        <v>45.64098557893714</v>
      </c>
      <c r="BP5" s="2">
        <v>45.74622308887178</v>
      </c>
      <c r="BQ5" s="2">
        <v>45.615078708789206</v>
      </c>
      <c r="BR5" s="2">
        <v>45.73678991372876</v>
      </c>
      <c r="BS5" s="2">
        <v>45.7506342582092</v>
      </c>
      <c r="BT5" s="2">
        <v>45.84139083946759</v>
      </c>
      <c r="BU5" s="2">
        <v>45.955584068658</v>
      </c>
      <c r="BV5" s="2">
        <v>46.12115530708059</v>
      </c>
      <c r="BW5" s="2">
        <v>45.77819256419973</v>
      </c>
      <c r="BX5" s="2">
        <v>45.32122273002544</v>
      </c>
      <c r="BY5" s="2">
        <v>46.26908860124443</v>
      </c>
      <c r="BZ5" s="2">
        <v>45.923810627925064</v>
      </c>
      <c r="CA5" s="2">
        <v>45.698368519212735</v>
      </c>
      <c r="CB5" s="2">
        <v>45.723814377306546</v>
      </c>
      <c r="CC5" s="2">
        <v>45.80398144778395</v>
      </c>
      <c r="CD5" s="2">
        <v>45.681796538338816</v>
      </c>
      <c r="CE5" s="2">
        <v>45.95958410726237</v>
      </c>
      <c r="CF5" s="2">
        <v>46.37120232530705</v>
      </c>
      <c r="CG5" s="2"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48.96812123325863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</v>
      </c>
      <c r="DA5" s="2">
        <v>48.515315338133775</v>
      </c>
      <c r="DB5" s="2">
        <v>48.37715268398601</v>
      </c>
      <c r="DC5" s="2">
        <v>48.34997035341348</v>
      </c>
      <c r="DD5" s="2">
        <v>48.18499625968586</v>
      </c>
      <c r="DE5" s="2">
        <v>48.184535876166215</v>
      </c>
      <c r="DF5" s="2">
        <v>48.19194047194446</v>
      </c>
      <c r="DG5" s="2">
        <v>48.18151257200559</v>
      </c>
      <c r="DH5" s="2">
        <v>48.157481608146554</v>
      </c>
      <c r="DI5" s="2">
        <v>48.48512569133093</v>
      </c>
      <c r="DJ5" s="2">
        <v>48.36445147762407</v>
      </c>
      <c r="DK5" s="2">
        <v>48.174407759861154</v>
      </c>
      <c r="DL5" s="2">
        <v>47.98511101564833</v>
      </c>
      <c r="DM5" s="2">
        <v>47.89127242021005</v>
      </c>
      <c r="DN5" s="2">
        <v>47.981867860740714</v>
      </c>
      <c r="DO5" s="2">
        <v>48.45351735998134</v>
      </c>
      <c r="DP5" s="2">
        <v>48.39755729663964</v>
      </c>
      <c r="DQ5" s="2">
        <v>48.301434451857105</v>
      </c>
      <c r="DR5" s="2">
        <v>48.36022762874775</v>
      </c>
      <c r="DS5" s="2">
        <v>48.041464642340436</v>
      </c>
      <c r="DT5" s="2">
        <v>48.172954291975344</v>
      </c>
      <c r="DU5" s="2">
        <v>48.27564161595389</v>
      </c>
      <c r="DV5" s="2">
        <v>48.081519570633226</v>
      </c>
      <c r="DW5" s="2">
        <v>48.15347069597985</v>
      </c>
      <c r="DX5" s="2">
        <v>48.26587447135699</v>
      </c>
      <c r="DY5" s="2">
        <v>47.25219742458194</v>
      </c>
      <c r="DZ5" s="2">
        <v>46.788644992991685</v>
      </c>
      <c r="EA5" s="2">
        <v>41.37858587777414</v>
      </c>
      <c r="EB5" s="2">
        <v>41.23001729768136</v>
      </c>
      <c r="EC5" s="2">
        <v>41.15640867525406</v>
      </c>
      <c r="ED5" s="2">
        <v>41.14965226894104</v>
      </c>
      <c r="EE5" s="2">
        <v>40.9591538633047</v>
      </c>
      <c r="EF5" s="2">
        <v>40.97043831483697</v>
      </c>
      <c r="EG5" s="2">
        <v>40.88578577353201</v>
      </c>
      <c r="EH5" s="2">
        <v>40.67404925183603</v>
      </c>
      <c r="EI5" s="2">
        <v>40.546113172771186</v>
      </c>
      <c r="EJ5" s="2">
        <v>40.61861547288048</v>
      </c>
      <c r="EK5" s="2">
        <v>40.599157153975675</v>
      </c>
      <c r="EL5" s="2">
        <v>40.56489508088055</v>
      </c>
      <c r="EM5" s="2">
        <v>40.48962483232282</v>
      </c>
      <c r="EN5" s="2">
        <v>40.222206469412754</v>
      </c>
      <c r="EO5" s="2">
        <v>40.192057837271356</v>
      </c>
      <c r="EP5" s="2">
        <v>40.41855551209933</v>
      </c>
      <c r="EQ5" s="2">
        <v>41.17144273411272</v>
      </c>
      <c r="ER5" s="2">
        <v>41.326358373053374</v>
      </c>
      <c r="ES5" s="2">
        <v>41.30483318078556</v>
      </c>
      <c r="ET5" s="2">
        <v>41.234296585325865</v>
      </c>
      <c r="EU5" s="2">
        <v>41.46129905074771</v>
      </c>
      <c r="EV5" s="2">
        <v>41.45861078753633</v>
      </c>
      <c r="EW5" s="2">
        <v>41.844409678931015</v>
      </c>
      <c r="EX5" s="2">
        <v>41.91652269581981</v>
      </c>
      <c r="EY5" s="2">
        <v>41.34275100734521</v>
      </c>
      <c r="EZ5" s="2">
        <v>41.30759965623798</v>
      </c>
      <c r="FA5" s="2">
        <v>41.25853715317469</v>
      </c>
      <c r="FB5" s="2">
        <v>40.61854257411096</v>
      </c>
      <c r="FC5" s="2">
        <v>40.66174371748314</v>
      </c>
      <c r="FD5" s="2">
        <v>40.59121581572884</v>
      </c>
    </row>
    <row r="6" spans="1:160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38.4951295989438</v>
      </c>
      <c r="CX6" s="2">
        <v>36.75214372011902</v>
      </c>
      <c r="CY6" s="2">
        <v>36.75619943214119</v>
      </c>
      <c r="CZ6" s="2">
        <v>35.98603926659084</v>
      </c>
      <c r="DA6" s="2">
        <v>36.03335000900366</v>
      </c>
      <c r="DB6" s="2">
        <v>36.13511790046357</v>
      </c>
      <c r="DC6" s="2">
        <v>36.0614893351176</v>
      </c>
      <c r="DD6" s="2">
        <v>35.845103498305676</v>
      </c>
      <c r="DE6" s="2">
        <v>35.82243187657237</v>
      </c>
      <c r="DF6" s="2">
        <v>35.81207571510889</v>
      </c>
      <c r="DG6" s="2">
        <v>35.90015166330816</v>
      </c>
      <c r="DH6" s="2">
        <v>35.936680043361754</v>
      </c>
      <c r="DI6" s="2">
        <v>36.31774747935632</v>
      </c>
      <c r="DJ6" s="2">
        <v>36.252080210231235</v>
      </c>
      <c r="DK6" s="2">
        <v>36.08508063963132</v>
      </c>
      <c r="DL6" s="2">
        <v>35.881856619832575</v>
      </c>
      <c r="DM6" s="2">
        <v>35.756924977799834</v>
      </c>
      <c r="DN6" s="2">
        <v>35.770769369279684</v>
      </c>
      <c r="DO6" s="2">
        <v>36.28272244835525</v>
      </c>
      <c r="DP6" s="2">
        <v>36.15614751896478</v>
      </c>
      <c r="DQ6" s="2">
        <v>36.05674756787147</v>
      </c>
      <c r="DR6" s="2">
        <v>36.0509717809533</v>
      </c>
      <c r="DS6" s="2">
        <v>35.79890579983966</v>
      </c>
      <c r="DT6" s="2">
        <v>36.01374959371884</v>
      </c>
      <c r="DU6" s="2">
        <v>36.14742588305918</v>
      </c>
      <c r="DV6" s="2">
        <v>35.902229775785585</v>
      </c>
      <c r="DW6" s="2">
        <v>36.03594025796465</v>
      </c>
      <c r="DX6" s="2">
        <v>36.15206847241749</v>
      </c>
      <c r="DY6" s="2">
        <v>35.45579981867541</v>
      </c>
      <c r="DZ6" s="2">
        <v>35.14542824508896</v>
      </c>
      <c r="EA6" s="2">
        <v>31.154123080055246</v>
      </c>
      <c r="EB6" s="2">
        <v>31.00571532920839</v>
      </c>
      <c r="EC6" s="2">
        <v>30.946846448802013</v>
      </c>
      <c r="ED6" s="2">
        <v>30.951048053246065</v>
      </c>
      <c r="EE6" s="2">
        <v>30.958918471305484</v>
      </c>
      <c r="EF6" s="2">
        <v>31.016114735730323</v>
      </c>
      <c r="EG6" s="2">
        <v>30.982822260534316</v>
      </c>
      <c r="EH6" s="2">
        <v>31.012837130753397</v>
      </c>
      <c r="EI6" s="2">
        <v>30.93201560258137</v>
      </c>
      <c r="EJ6" s="2">
        <v>31.00620020806511</v>
      </c>
      <c r="EK6" s="2">
        <v>31.05787602139887</v>
      </c>
      <c r="EL6" s="2">
        <v>31.239861828821276</v>
      </c>
      <c r="EM6" s="2">
        <v>31.287574913895522</v>
      </c>
      <c r="EN6" s="2">
        <v>31.0247089835669</v>
      </c>
      <c r="EO6" s="2">
        <v>30.885806308457088</v>
      </c>
      <c r="EP6" s="2">
        <v>31.002148421500802</v>
      </c>
      <c r="EQ6" s="2">
        <v>31.647103849745694</v>
      </c>
      <c r="ER6" s="2">
        <v>31.937232733534643</v>
      </c>
      <c r="ES6" s="2">
        <v>31.896432439310917</v>
      </c>
      <c r="ET6" s="2">
        <v>31.89675284305911</v>
      </c>
      <c r="EU6" s="2">
        <v>32.3316473972982</v>
      </c>
      <c r="EV6" s="2">
        <v>32.35036006316663</v>
      </c>
      <c r="EW6" s="2">
        <v>32.73158028901689</v>
      </c>
      <c r="EX6" s="2">
        <v>32.826381227440116</v>
      </c>
      <c r="EY6" s="2">
        <v>32.392728523485985</v>
      </c>
      <c r="EZ6" s="2">
        <v>32.33921392753225</v>
      </c>
      <c r="FA6" s="2">
        <v>32.21266725770452</v>
      </c>
      <c r="FB6" s="2">
        <v>31.60944069758951</v>
      </c>
      <c r="FC6" s="2">
        <v>31.667450492705473</v>
      </c>
      <c r="FD6" s="2">
        <v>31.68201436711126</v>
      </c>
    </row>
    <row r="7" spans="1:160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</row>
    <row r="8" spans="1:160" ht="15.75">
      <c r="A8" s="2" t="s">
        <v>34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5.300336406521849</v>
      </c>
      <c r="CV8" s="2">
        <v>5.295866930327805</v>
      </c>
      <c r="CW8" s="2">
        <v>5.143418208756521</v>
      </c>
      <c r="CX8" s="2">
        <v>4.910268649643335</v>
      </c>
      <c r="CY8" s="2">
        <v>4.892684882571948</v>
      </c>
      <c r="CZ8" s="2">
        <v>4.829071124098156</v>
      </c>
      <c r="DA8" s="2">
        <v>4.795326374534104</v>
      </c>
      <c r="DB8" s="2">
        <v>4.790901655900161</v>
      </c>
      <c r="DC8" s="2">
        <v>4.764921494272814</v>
      </c>
      <c r="DD8" s="2">
        <v>4.77717387520688</v>
      </c>
      <c r="DE8" s="2">
        <v>4.76643389921761</v>
      </c>
      <c r="DF8" s="2">
        <v>4.736577772716534</v>
      </c>
      <c r="DG8" s="2">
        <v>4.707112955943743</v>
      </c>
      <c r="DH8" s="2">
        <v>4.681775800483298</v>
      </c>
      <c r="DI8" s="2">
        <v>4.664369235913498</v>
      </c>
      <c r="DJ8" s="2">
        <v>4.6556921903253325</v>
      </c>
      <c r="DK8" s="2">
        <v>4.672905862121947</v>
      </c>
      <c r="DL8" s="2">
        <v>4.665690679593743</v>
      </c>
      <c r="DM8" s="2">
        <v>4.692857670494979</v>
      </c>
      <c r="DN8" s="2">
        <v>4.656656236968196</v>
      </c>
      <c r="DO8" s="2">
        <v>4.608381577696934</v>
      </c>
      <c r="DP8" s="2">
        <v>4.596017239627188</v>
      </c>
      <c r="DQ8" s="2">
        <v>4.60414903089495</v>
      </c>
      <c r="DR8" s="2">
        <v>4.605403860160282</v>
      </c>
      <c r="DS8" s="2">
        <v>4.533359966097349</v>
      </c>
      <c r="DT8" s="2">
        <v>4.500638598731502</v>
      </c>
      <c r="DU8" s="2">
        <v>4.49489002840253</v>
      </c>
      <c r="DV8" s="2">
        <v>4.497671953497723</v>
      </c>
      <c r="DW8" s="2">
        <v>4.465001625217211</v>
      </c>
      <c r="DX8" s="2">
        <v>4.458352382177429</v>
      </c>
      <c r="DY8" s="2">
        <v>4.338469408348857</v>
      </c>
      <c r="DZ8" s="2">
        <v>4.235701381951747</v>
      </c>
      <c r="EA8" s="2">
        <v>3.694822580632821</v>
      </c>
      <c r="EB8" s="2">
        <v>3.6676911351050707</v>
      </c>
      <c r="EC8" s="2">
        <v>3.6461053293795085</v>
      </c>
      <c r="ED8" s="2">
        <v>3.6411850126482848</v>
      </c>
      <c r="EE8" s="2">
        <v>3.567966413806092</v>
      </c>
      <c r="EF8" s="2">
        <v>3.4906397248675294</v>
      </c>
      <c r="EG8" s="2">
        <v>3.467189347514544</v>
      </c>
      <c r="EH8" s="2">
        <v>3.439270199094667</v>
      </c>
      <c r="EI8" s="2">
        <v>3.416969067650872</v>
      </c>
      <c r="EJ8" s="2">
        <v>3.394413471338563</v>
      </c>
      <c r="EK8" s="2">
        <v>3.3890573233886854</v>
      </c>
      <c r="EL8" s="2">
        <v>3.313470704694005</v>
      </c>
      <c r="EM8" s="2">
        <v>3.3026166322537422</v>
      </c>
      <c r="EN8" s="2">
        <v>3.327275473783478</v>
      </c>
      <c r="EO8" s="2">
        <v>3.354142667527378</v>
      </c>
      <c r="EP8" s="2">
        <v>3.3596521772048518</v>
      </c>
      <c r="EQ8" s="2">
        <v>3.372679622398369</v>
      </c>
      <c r="ER8" s="2">
        <v>3.3678881928004696</v>
      </c>
      <c r="ES8" s="2">
        <v>3.392726238737868</v>
      </c>
      <c r="ET8" s="2">
        <v>3.387818573970364</v>
      </c>
      <c r="EU8" s="2">
        <v>3.359697289163589</v>
      </c>
      <c r="EV8" s="2">
        <v>3.3667407812449874</v>
      </c>
      <c r="EW8" s="2">
        <v>3.370802489650941</v>
      </c>
      <c r="EX8" s="2">
        <v>3.354925076676553</v>
      </c>
      <c r="EY8" s="2">
        <v>3.263347815845029</v>
      </c>
      <c r="EZ8" s="2">
        <v>3.2885009479442706</v>
      </c>
      <c r="FA8" s="2">
        <v>3.311522479721693</v>
      </c>
      <c r="FB8" s="2">
        <v>3.3050056172264077</v>
      </c>
      <c r="FC8" s="2">
        <v>3.2922496790253346</v>
      </c>
      <c r="FD8" s="2">
        <v>3.292919085975013</v>
      </c>
    </row>
    <row r="9" spans="1:160" ht="15.75">
      <c r="A9" s="2" t="s">
        <v>33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4.3305871012500665</v>
      </c>
      <c r="CV9" s="2">
        <v>4.352111015573656</v>
      </c>
      <c r="CW9" s="2">
        <v>6.731479719704714</v>
      </c>
      <c r="CX9" s="2">
        <v>6.467313171771373</v>
      </c>
      <c r="CY9" s="2">
        <v>6.298835466639336</v>
      </c>
      <c r="CZ9" s="2">
        <v>7.613461356219404</v>
      </c>
      <c r="DA9" s="2">
        <v>7.686638954596007</v>
      </c>
      <c r="DB9" s="2">
        <v>7.451133127622281</v>
      </c>
      <c r="DC9" s="2">
        <v>7.523559524023074</v>
      </c>
      <c r="DD9" s="2">
        <v>7.562718886173304</v>
      </c>
      <c r="DE9" s="2">
        <v>7.595670100376239</v>
      </c>
      <c r="DF9" s="2">
        <v>7.64328698411904</v>
      </c>
      <c r="DG9" s="2">
        <v>7.574247952753684</v>
      </c>
      <c r="DH9" s="2">
        <v>7.539025764301498</v>
      </c>
      <c r="DI9" s="2">
        <v>7.5030089760611105</v>
      </c>
      <c r="DJ9" s="2">
        <v>7.456679077067503</v>
      </c>
      <c r="DK9" s="2">
        <v>7.416421258107885</v>
      </c>
      <c r="DL9" s="2">
        <v>7.437563716222007</v>
      </c>
      <c r="DM9" s="2">
        <v>7.441489771915238</v>
      </c>
      <c r="DN9" s="2">
        <v>7.554442254492831</v>
      </c>
      <c r="DO9" s="2">
        <v>7.56241333392916</v>
      </c>
      <c r="DP9" s="2">
        <v>7.645392538047673</v>
      </c>
      <c r="DQ9" s="2">
        <v>7.640537853090683</v>
      </c>
      <c r="DR9" s="2">
        <v>7.703851987634176</v>
      </c>
      <c r="DS9" s="2">
        <v>7.709198876403425</v>
      </c>
      <c r="DT9" s="2">
        <v>7.658566099525</v>
      </c>
      <c r="DU9" s="2">
        <v>7.633325704492177</v>
      </c>
      <c r="DV9" s="2">
        <v>7.6816178413499205</v>
      </c>
      <c r="DW9" s="2">
        <v>7.652528812797987</v>
      </c>
      <c r="DX9" s="2">
        <v>7.655453616762067</v>
      </c>
      <c r="DY9" s="2">
        <v>7.457928197557668</v>
      </c>
      <c r="DZ9" s="2">
        <v>7.407515365950975</v>
      </c>
      <c r="EA9" s="2">
        <v>6.529640217086076</v>
      </c>
      <c r="EB9" s="2">
        <v>6.556610833367898</v>
      </c>
      <c r="EC9" s="2">
        <v>6.563456897072541</v>
      </c>
      <c r="ED9" s="2">
        <v>6.557419203046694</v>
      </c>
      <c r="EE9" s="2">
        <v>6.4322689781931235</v>
      </c>
      <c r="EF9" s="2">
        <v>6.463683854239113</v>
      </c>
      <c r="EG9" s="2">
        <v>6.435774165483148</v>
      </c>
      <c r="EH9" s="2">
        <v>6.221941921987967</v>
      </c>
      <c r="EI9" s="2">
        <v>6.197128502538945</v>
      </c>
      <c r="EJ9" s="2">
        <v>6.218001793476799</v>
      </c>
      <c r="EK9" s="2">
        <v>6.15222380918812</v>
      </c>
      <c r="EL9" s="2">
        <v>6.011562547365267</v>
      </c>
      <c r="EM9" s="2">
        <v>5.899433286173552</v>
      </c>
      <c r="EN9" s="2">
        <v>5.8702220120623805</v>
      </c>
      <c r="EO9" s="2">
        <v>5.952108861286889</v>
      </c>
      <c r="EP9" s="2">
        <v>6.056754913393678</v>
      </c>
      <c r="EQ9" s="2">
        <v>6.151659261968658</v>
      </c>
      <c r="ER9" s="2">
        <v>6.021237446718258</v>
      </c>
      <c r="ES9" s="2">
        <v>6.015674502736769</v>
      </c>
      <c r="ET9" s="2">
        <v>5.949725168296392</v>
      </c>
      <c r="EU9" s="2">
        <v>5.769954364285924</v>
      </c>
      <c r="EV9" s="2">
        <v>5.7415099431247105</v>
      </c>
      <c r="EW9" s="2">
        <v>5.742026900263186</v>
      </c>
      <c r="EX9" s="2">
        <v>5.73521639170314</v>
      </c>
      <c r="EY9" s="2">
        <v>5.686674668014192</v>
      </c>
      <c r="EZ9" s="2">
        <v>5.679884780761459</v>
      </c>
      <c r="FA9" s="2">
        <v>5.734347415748483</v>
      </c>
      <c r="FB9" s="2">
        <v>5.7040962592950395</v>
      </c>
      <c r="FC9" s="2">
        <v>5.702043545752331</v>
      </c>
      <c r="FD9" s="2">
        <v>5.616282362642563</v>
      </c>
    </row>
    <row r="10" spans="1:160" ht="15.75">
      <c r="A10" s="2" t="s">
        <v>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18.14803725549458</v>
      </c>
      <c r="AG10" s="2">
        <v>18.175609669573575</v>
      </c>
      <c r="AH10" s="2">
        <v>18.246684764768617</v>
      </c>
      <c r="AI10" s="2">
        <v>18.3454462453239</v>
      </c>
      <c r="AJ10" s="2">
        <v>18.406595638329566</v>
      </c>
      <c r="AK10" s="2">
        <v>18.44264778946351</v>
      </c>
      <c r="AL10" s="2">
        <v>18.13937258248271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17.88034445630234</v>
      </c>
      <c r="AY10" s="2">
        <v>17.906638946387837</v>
      </c>
      <c r="AZ10" s="2">
        <v>18.36480550019156</v>
      </c>
      <c r="BA10" s="2">
        <v>18.27439028739269</v>
      </c>
      <c r="BB10" s="2">
        <v>18.21404376827717</v>
      </c>
      <c r="BC10" s="2">
        <v>18.00971010429891</v>
      </c>
      <c r="BD10" s="2">
        <v>18.129326365277034</v>
      </c>
      <c r="BE10" s="2">
        <v>18.1779668289473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18.26258171467611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</v>
      </c>
      <c r="DA10" s="2">
        <v>22.306457828487193</v>
      </c>
      <c r="DB10" s="2">
        <v>22.456306202894982</v>
      </c>
      <c r="DC10" s="2">
        <v>22.65823266072684</v>
      </c>
      <c r="DD10" s="2">
        <v>22.795377863421486</v>
      </c>
      <c r="DE10" s="2">
        <v>22.878917196989455</v>
      </c>
      <c r="DF10" s="2">
        <v>23.17459164926802</v>
      </c>
      <c r="DG10" s="2">
        <v>23.36587217431657</v>
      </c>
      <c r="DH10" s="2">
        <v>23.40469802899584</v>
      </c>
      <c r="DI10" s="2">
        <v>23.294976056809645</v>
      </c>
      <c r="DJ10" s="2">
        <v>23.50357952907402</v>
      </c>
      <c r="DK10" s="2">
        <v>23.668663916762263</v>
      </c>
      <c r="DL10" s="2">
        <v>23.850209945650498</v>
      </c>
      <c r="DM10" s="2">
        <v>23.985449804751042</v>
      </c>
      <c r="DN10" s="2">
        <v>24.11447715379801</v>
      </c>
      <c r="DO10" s="2">
        <v>24.007685314588876</v>
      </c>
      <c r="DP10" s="2">
        <v>24.168545856385023</v>
      </c>
      <c r="DQ10" s="2">
        <v>24.286565517212203</v>
      </c>
      <c r="DR10" s="2">
        <v>24.239751678491807</v>
      </c>
      <c r="DS10" s="2">
        <v>24.273487948405986</v>
      </c>
      <c r="DT10" s="2">
        <v>24.342077335638677</v>
      </c>
      <c r="DU10" s="2">
        <v>24.311632071382135</v>
      </c>
      <c r="DV10" s="2">
        <v>24.56432496373597</v>
      </c>
      <c r="DW10" s="2">
        <v>24.672455623897413</v>
      </c>
      <c r="DX10" s="2">
        <v>24.70797445810262</v>
      </c>
      <c r="DY10" s="2">
        <v>26.43830027100982</v>
      </c>
      <c r="DZ10" s="2">
        <v>27.320375166114154</v>
      </c>
      <c r="EA10" s="2">
        <v>23.94617531486672</v>
      </c>
      <c r="EB10" s="2">
        <v>24.2634646867222</v>
      </c>
      <c r="EC10" s="2">
        <v>24.49887062252796</v>
      </c>
      <c r="ED10" s="2">
        <v>24.663561708185426</v>
      </c>
      <c r="EE10" s="2">
        <v>25.601924783686</v>
      </c>
      <c r="EF10" s="2">
        <v>25.78118919954558</v>
      </c>
      <c r="EG10" s="2">
        <v>26.00650384494923</v>
      </c>
      <c r="EH10" s="2">
        <v>26.168736272771817</v>
      </c>
      <c r="EI10" s="2">
        <v>26.554391444357833</v>
      </c>
      <c r="EJ10" s="2">
        <v>26.521271341767125</v>
      </c>
      <c r="EK10" s="2">
        <v>26.655918676933805</v>
      </c>
      <c r="EL10" s="2">
        <v>26.80205214186745</v>
      </c>
      <c r="EM10" s="2">
        <v>26.963077290650286</v>
      </c>
      <c r="EN10" s="2">
        <v>27.287422757642503</v>
      </c>
      <c r="EO10" s="2">
        <v>27.479154559381893</v>
      </c>
      <c r="EP10" s="2">
        <v>27.50892982754246</v>
      </c>
      <c r="EQ10" s="2">
        <v>26.569059786360754</v>
      </c>
      <c r="ER10" s="2">
        <v>26.20928838779144</v>
      </c>
      <c r="ES10" s="2">
        <v>26.235245536523202</v>
      </c>
      <c r="ET10" s="2">
        <v>26.264917274346566</v>
      </c>
      <c r="EU10" s="2">
        <v>26.239440276377994</v>
      </c>
      <c r="EV10" s="2">
        <v>26.301233125447236</v>
      </c>
      <c r="EW10" s="2">
        <v>25.929435748146794</v>
      </c>
      <c r="EX10" s="2">
        <v>25.893902080609855</v>
      </c>
      <c r="EY10" s="2">
        <v>26.839558130110493</v>
      </c>
      <c r="EZ10" s="2">
        <v>27.024036137895507</v>
      </c>
      <c r="FA10" s="2">
        <v>26.98584644157078</v>
      </c>
      <c r="FB10" s="2">
        <v>27.79871975676686</v>
      </c>
      <c r="FC10" s="2">
        <v>27.78528855135713</v>
      </c>
      <c r="FD10" s="2">
        <v>27.902416921754146</v>
      </c>
    </row>
    <row r="11" spans="1:160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11.85380886775408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</v>
      </c>
      <c r="DG11" s="2">
        <v>12.072532695984812</v>
      </c>
      <c r="DH11" s="2">
        <v>12.067052511848592</v>
      </c>
      <c r="DI11" s="2">
        <v>11.975848619878747</v>
      </c>
      <c r="DJ11" s="2">
        <v>12.043762313916078</v>
      </c>
      <c r="DK11" s="2">
        <v>11.971888807599576</v>
      </c>
      <c r="DL11" s="2">
        <v>12.000099407683745</v>
      </c>
      <c r="DM11" s="2">
        <v>12.064165811456794</v>
      </c>
      <c r="DN11" s="2">
        <v>11.965500232435028</v>
      </c>
      <c r="DO11" s="2">
        <v>11.753163284079205</v>
      </c>
      <c r="DP11" s="2">
        <v>11.904538890365599</v>
      </c>
      <c r="DQ11" s="2">
        <v>11.928699912780262</v>
      </c>
      <c r="DR11" s="2">
        <v>11.917373187385847</v>
      </c>
      <c r="DS11" s="2">
        <v>11.894522025318029</v>
      </c>
      <c r="DT11" s="2">
        <v>11.770171344940039</v>
      </c>
      <c r="DU11" s="2">
        <v>11.736299518383023</v>
      </c>
      <c r="DV11" s="2">
        <v>11.646042901773702</v>
      </c>
      <c r="DW11" s="2">
        <v>11.591305860014756</v>
      </c>
      <c r="DX11" s="2">
        <v>11.609979393060064</v>
      </c>
      <c r="DY11" s="2">
        <v>11.349206507360643</v>
      </c>
      <c r="DZ11" s="2">
        <v>12.012000714865858</v>
      </c>
      <c r="EA11" s="2">
        <v>10.423341201139985</v>
      </c>
      <c r="EB11" s="2">
        <v>10.367840930097833</v>
      </c>
      <c r="EC11" s="2">
        <v>10.363991644708891</v>
      </c>
      <c r="ED11" s="2">
        <v>10.544436550641901</v>
      </c>
      <c r="EE11" s="2">
        <v>10.4453490760397</v>
      </c>
      <c r="EF11" s="2">
        <v>10.385904564030616</v>
      </c>
      <c r="EG11" s="2">
        <v>10.295890586589676</v>
      </c>
      <c r="EH11" s="2">
        <v>10.211310692309436</v>
      </c>
      <c r="EI11" s="2">
        <v>10.53054539954963</v>
      </c>
      <c r="EJ11" s="2">
        <v>10.53677901750442</v>
      </c>
      <c r="EK11" s="2">
        <v>10.525091139937167</v>
      </c>
      <c r="EL11" s="2">
        <v>10.464607227083876</v>
      </c>
      <c r="EM11" s="2">
        <v>10.595988297528097</v>
      </c>
      <c r="EN11" s="2">
        <v>10.66872370794774</v>
      </c>
      <c r="EO11" s="2">
        <v>10.874444561383486</v>
      </c>
      <c r="EP11" s="2">
        <v>10.82224129621629</v>
      </c>
      <c r="EQ11" s="2">
        <v>10.327844669927858</v>
      </c>
      <c r="ER11" s="2">
        <v>10.321479022962974</v>
      </c>
      <c r="ES11" s="2">
        <v>10.286036064577265</v>
      </c>
      <c r="ET11" s="2">
        <v>10.298661879793979</v>
      </c>
      <c r="EU11" s="2">
        <v>10.241178267922079</v>
      </c>
      <c r="EV11" s="2">
        <v>10.228312278776297</v>
      </c>
      <c r="EW11" s="2">
        <v>10.220692941153468</v>
      </c>
      <c r="EX11" s="2">
        <v>10.211085662654755</v>
      </c>
      <c r="EY11" s="2">
        <v>10.092294866080314</v>
      </c>
      <c r="EZ11" s="2">
        <v>9.974389519412258</v>
      </c>
      <c r="FA11" s="2">
        <v>9.898237532671956</v>
      </c>
      <c r="FB11" s="2">
        <v>10.7366421664402</v>
      </c>
      <c r="FC11" s="2">
        <v>10.703063936103014</v>
      </c>
      <c r="FD11" s="2">
        <v>10.734904112264559</v>
      </c>
    </row>
    <row r="12" spans="1:160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</row>
    <row r="13" spans="1:160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</v>
      </c>
      <c r="DG13" s="2">
        <v>0.16751321777124234</v>
      </c>
      <c r="DH13" s="2">
        <v>0.16705714873039434</v>
      </c>
      <c r="DI13" s="2">
        <v>0.16766398919745573</v>
      </c>
      <c r="DJ13" s="2">
        <v>0.16744948433075832</v>
      </c>
      <c r="DK13" s="2">
        <v>0.1660562504117667</v>
      </c>
      <c r="DL13" s="2">
        <v>0.16464997926721872</v>
      </c>
      <c r="DM13" s="2">
        <v>0.16295495548187647</v>
      </c>
      <c r="DN13" s="2">
        <v>0.16258461554364084</v>
      </c>
      <c r="DO13" s="2">
        <v>0.14019795411415706</v>
      </c>
      <c r="DP13" s="2">
        <v>0.13908838960229025</v>
      </c>
      <c r="DQ13" s="2">
        <v>0.1377226611013682</v>
      </c>
      <c r="DR13" s="2">
        <v>0.1373042939585873</v>
      </c>
      <c r="DS13" s="2">
        <v>0.13717078650549475</v>
      </c>
      <c r="DT13" s="2">
        <v>0.13732217134584399</v>
      </c>
      <c r="DU13" s="2">
        <v>0.1367278615191137</v>
      </c>
      <c r="DV13" s="2">
        <v>0.1362453823959544</v>
      </c>
      <c r="DW13" s="2">
        <v>0.13598868515987264</v>
      </c>
      <c r="DX13" s="2">
        <v>0.1369296144065403</v>
      </c>
      <c r="DY13" s="2">
        <v>0.13319035552473527</v>
      </c>
      <c r="DZ13" s="2">
        <v>0.13192358734774592</v>
      </c>
      <c r="EA13" s="2">
        <v>0.11556177181402555</v>
      </c>
      <c r="EB13" s="2">
        <v>0.11520688883832547</v>
      </c>
      <c r="EC13" s="2">
        <v>0.11488027861082631</v>
      </c>
      <c r="ED13" s="2">
        <v>0.11448307960599671</v>
      </c>
      <c r="EE13" s="2">
        <v>0.11220111709805251</v>
      </c>
      <c r="EF13" s="2">
        <v>0.11336208393443178</v>
      </c>
      <c r="EG13" s="2">
        <v>0.1142319813476326</v>
      </c>
      <c r="EH13" s="2">
        <v>0.09848739131586463</v>
      </c>
      <c r="EI13" s="2">
        <v>0.09833978293644233</v>
      </c>
      <c r="EJ13" s="2">
        <v>0.0995213583525129</v>
      </c>
      <c r="EK13" s="2">
        <v>0.09902470979963214</v>
      </c>
      <c r="EL13" s="2">
        <v>0.09969233632106975</v>
      </c>
      <c r="EM13" s="2">
        <v>0.10010219212274864</v>
      </c>
      <c r="EN13" s="2">
        <v>0.09928741534051505</v>
      </c>
      <c r="EO13" s="2">
        <v>0.09795653144587216</v>
      </c>
      <c r="EP13" s="2">
        <v>0.09690724775669642</v>
      </c>
      <c r="EQ13" s="2">
        <v>0.09746462222937369</v>
      </c>
      <c r="ER13" s="2">
        <v>0.09865211966206185</v>
      </c>
      <c r="ES13" s="2">
        <v>0.09844080340913229</v>
      </c>
      <c r="ET13" s="2">
        <v>0.09883444973258139</v>
      </c>
      <c r="EU13" s="2">
        <v>0.09853872767487643</v>
      </c>
      <c r="EV13" s="2">
        <v>0.09808141334340705</v>
      </c>
      <c r="EW13" s="2">
        <v>0.09890194822706068</v>
      </c>
      <c r="EX13" s="2">
        <v>0.09941810650865583</v>
      </c>
      <c r="EY13" s="2">
        <v>0.0986245947327107</v>
      </c>
      <c r="EZ13" s="2">
        <v>0.0985362001509307</v>
      </c>
      <c r="FA13" s="2">
        <v>0.09841290611825376</v>
      </c>
      <c r="FB13" s="2">
        <v>0.09825214238287815</v>
      </c>
      <c r="FC13" s="2">
        <v>0.09847187757607784</v>
      </c>
      <c r="FD13" s="2">
        <v>0.09823605588411725</v>
      </c>
    </row>
    <row r="14" spans="1:160" ht="15.75">
      <c r="A14" s="2" t="s">
        <v>62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6.0687351221582295</v>
      </c>
      <c r="CV14" s="2">
        <v>6.061758597307714</v>
      </c>
      <c r="CW14" s="2">
        <v>5.905960284878273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11.125826260560517</v>
      </c>
      <c r="DH14" s="2">
        <v>11.170588368416851</v>
      </c>
      <c r="DI14" s="2">
        <v>11.151463447733445</v>
      </c>
      <c r="DJ14" s="2">
        <v>11.292367730827184</v>
      </c>
      <c r="DK14" s="2">
        <v>11.53071885875092</v>
      </c>
      <c r="DL14" s="2">
        <v>11.685460558699534</v>
      </c>
      <c r="DM14" s="2">
        <v>11.758329037812373</v>
      </c>
      <c r="DN14" s="2">
        <v>11.98639230581934</v>
      </c>
      <c r="DO14" s="2">
        <v>12.114324076395516</v>
      </c>
      <c r="DP14" s="2">
        <v>12.124918576417132</v>
      </c>
      <c r="DQ14" s="2">
        <v>12.220142943330572</v>
      </c>
      <c r="DR14" s="2">
        <v>12.18507419714737</v>
      </c>
      <c r="DS14" s="2">
        <v>12.24179513658246</v>
      </c>
      <c r="DT14" s="2">
        <v>12.434583819352794</v>
      </c>
      <c r="DU14" s="2">
        <v>12.438604691479997</v>
      </c>
      <c r="DV14" s="2">
        <v>12.782036679566316</v>
      </c>
      <c r="DW14" s="2">
        <v>12.945161078722784</v>
      </c>
      <c r="DX14" s="2">
        <v>12.961065450636017</v>
      </c>
      <c r="DY14" s="2">
        <v>14.95590340812444</v>
      </c>
      <c r="DZ14" s="2">
        <v>15.176450863900548</v>
      </c>
      <c r="EA14" s="2">
        <v>13.407272341912712</v>
      </c>
      <c r="EB14" s="2">
        <v>13.780416867786041</v>
      </c>
      <c r="EC14" s="2">
        <v>14.019998699208244</v>
      </c>
      <c r="ED14" s="2">
        <v>14.004642077937527</v>
      </c>
      <c r="EE14" s="2">
        <v>15.044374590548248</v>
      </c>
      <c r="EF14" s="2">
        <v>15.281922551580534</v>
      </c>
      <c r="EG14" s="2">
        <v>15.596381277011922</v>
      </c>
      <c r="EH14" s="2">
        <v>15.858938189146516</v>
      </c>
      <c r="EI14" s="2">
        <v>15.92550626187176</v>
      </c>
      <c r="EJ14" s="2">
        <v>15.884970965910192</v>
      </c>
      <c r="EK14" s="2">
        <v>16.031802827197005</v>
      </c>
      <c r="EL14" s="2">
        <v>16.237752578462505</v>
      </c>
      <c r="EM14" s="2">
        <v>16.26698680099944</v>
      </c>
      <c r="EN14" s="2">
        <v>16.51941163435425</v>
      </c>
      <c r="EO14" s="2">
        <v>16.506753466552535</v>
      </c>
      <c r="EP14" s="2">
        <v>16.589781283569472</v>
      </c>
      <c r="EQ14" s="2">
        <v>16.143750494203523</v>
      </c>
      <c r="ER14" s="2">
        <v>15.789157245166404</v>
      </c>
      <c r="ES14" s="2">
        <v>15.850768668536801</v>
      </c>
      <c r="ET14" s="2">
        <v>15.867420944820006</v>
      </c>
      <c r="EU14" s="2">
        <v>15.89972328078104</v>
      </c>
      <c r="EV14" s="2">
        <v>15.974839433327533</v>
      </c>
      <c r="EW14" s="2">
        <v>15.609840858766265</v>
      </c>
      <c r="EX14" s="2">
        <v>15.583398311446444</v>
      </c>
      <c r="EY14" s="2">
        <v>16.64863866929747</v>
      </c>
      <c r="EZ14" s="2">
        <v>16.95111041833232</v>
      </c>
      <c r="FA14" s="2">
        <v>16.98919600278057</v>
      </c>
      <c r="FB14" s="2">
        <v>16.963825447943783</v>
      </c>
      <c r="FC14" s="2">
        <v>16.98375273767804</v>
      </c>
      <c r="FD14" s="2">
        <v>17.069276753605468</v>
      </c>
    </row>
    <row r="15" spans="1:160" ht="15.75">
      <c r="A15" s="2" t="s">
        <v>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7.137387497970289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6.687991157732457</v>
      </c>
      <c r="CV15" s="2">
        <v>6.680986734143425</v>
      </c>
      <c r="CW15" s="2">
        <v>6.488665457975743</v>
      </c>
      <c r="CX15" s="2">
        <v>6.194536256468375</v>
      </c>
      <c r="CY15" s="2">
        <v>6.172353502240273</v>
      </c>
      <c r="CZ15" s="2">
        <v>6.0343918998882184</v>
      </c>
      <c r="DA15" s="2">
        <v>5.992224568283407</v>
      </c>
      <c r="DB15" s="2">
        <v>6.024728263965731</v>
      </c>
      <c r="DC15" s="2">
        <v>5.992057291923149</v>
      </c>
      <c r="DD15" s="2">
        <v>6.0074650942568555</v>
      </c>
      <c r="DE15" s="2">
        <v>5.993959194627883</v>
      </c>
      <c r="DF15" s="2">
        <v>5.8890104429980346</v>
      </c>
      <c r="DG15" s="2">
        <v>5.852376691373499</v>
      </c>
      <c r="DH15" s="2">
        <v>5.856120213832086</v>
      </c>
      <c r="DI15" s="2">
        <v>5.83434750642904</v>
      </c>
      <c r="DJ15" s="2">
        <v>5.823493970456654</v>
      </c>
      <c r="DK15" s="2">
        <v>5.8450254011911245</v>
      </c>
      <c r="DL15" s="2">
        <v>5.836000411945473</v>
      </c>
      <c r="DM15" s="2">
        <v>5.812158616694486</v>
      </c>
      <c r="DN15" s="2">
        <v>5.801664525959562</v>
      </c>
      <c r="DO15" s="2">
        <v>5.741519786055117</v>
      </c>
      <c r="DP15" s="2">
        <v>5.726115225805051</v>
      </c>
      <c r="DQ15" s="2">
        <v>5.736246513692731</v>
      </c>
      <c r="DR15" s="2">
        <v>5.737809888368538</v>
      </c>
      <c r="DS15" s="2">
        <v>6.234175682948676</v>
      </c>
      <c r="DT15" s="2">
        <v>6.193830006428769</v>
      </c>
      <c r="DU15" s="2">
        <v>6.1859214085762195</v>
      </c>
      <c r="DV15" s="2">
        <v>6.185185724703186</v>
      </c>
      <c r="DW15" s="2">
        <v>6.14185200664956</v>
      </c>
      <c r="DX15" s="2">
        <v>6.0836079010683655</v>
      </c>
      <c r="DY15" s="2">
        <v>5.92090153052706</v>
      </c>
      <c r="DZ15" s="2">
        <v>5.857647435872916</v>
      </c>
      <c r="EA15" s="2">
        <v>5.111949404476528</v>
      </c>
      <c r="EB15" s="2">
        <v>5.077405103699304</v>
      </c>
      <c r="EC15" s="2">
        <v>5.049178861621227</v>
      </c>
      <c r="ED15" s="2">
        <v>4.98840912108581</v>
      </c>
      <c r="EE15" s="2">
        <v>4.88701360228416</v>
      </c>
      <c r="EF15" s="2">
        <v>4.852488626696497</v>
      </c>
      <c r="EG15" s="2">
        <v>4.825506864419429</v>
      </c>
      <c r="EH15" s="2">
        <v>4.7954162540294645</v>
      </c>
      <c r="EI15" s="2">
        <v>4.765071770813653</v>
      </c>
      <c r="EJ15" s="2">
        <v>4.740942606412526</v>
      </c>
      <c r="EK15" s="2">
        <v>4.653992072684131</v>
      </c>
      <c r="EL15" s="2">
        <v>4.615911665768102</v>
      </c>
      <c r="EM15" s="2">
        <v>4.604632958459903</v>
      </c>
      <c r="EN15" s="2">
        <v>4.631964884226762</v>
      </c>
      <c r="EO15" s="2">
        <v>4.659454417745022</v>
      </c>
      <c r="EP15" s="2">
        <v>4.581020459165906</v>
      </c>
      <c r="EQ15" s="2">
        <v>4.599672802503476</v>
      </c>
      <c r="ER15" s="2">
        <v>4.655429233392833</v>
      </c>
      <c r="ES15" s="2">
        <v>4.685199759293861</v>
      </c>
      <c r="ET15" s="2">
        <v>4.680982589776301</v>
      </c>
      <c r="EU15" s="2">
        <v>4.644730857402678</v>
      </c>
      <c r="EV15" s="2">
        <v>4.655906030949229</v>
      </c>
      <c r="EW15" s="2">
        <v>4.583296385597255</v>
      </c>
      <c r="EX15" s="2">
        <v>4.565577563706992</v>
      </c>
      <c r="EY15" s="2">
        <v>4.505153026466888</v>
      </c>
      <c r="EZ15" s="2">
        <v>4.488527461747373</v>
      </c>
      <c r="FA15" s="2">
        <v>4.516334839280517</v>
      </c>
      <c r="FB15" s="2">
        <v>4.424448369586287</v>
      </c>
      <c r="FC15" s="2">
        <v>4.410010739772528</v>
      </c>
      <c r="FD15" s="2">
        <v>4.4097522499988795</v>
      </c>
    </row>
    <row r="16" spans="1:160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0.007536076136456053</v>
      </c>
      <c r="ES16" s="2">
        <v>0.007526730421163811</v>
      </c>
      <c r="ET16" s="2">
        <v>0.0075582658988567475</v>
      </c>
      <c r="EU16" s="2">
        <v>0.007536026128778362</v>
      </c>
      <c r="EV16" s="2">
        <v>0.012132464836828775</v>
      </c>
      <c r="EW16" s="2">
        <v>0.012233761966220634</v>
      </c>
      <c r="EX16" s="2">
        <v>0.012298765776245522</v>
      </c>
      <c r="EY16" s="2">
        <v>0.01221246197161325</v>
      </c>
      <c r="EZ16" s="2">
        <v>0.012189853095038665</v>
      </c>
      <c r="FA16" s="2">
        <v>0.012172855905196324</v>
      </c>
      <c r="FB16" s="2">
        <v>0.012156427697774927</v>
      </c>
      <c r="FC16" s="2">
        <v>0.012183857818732838</v>
      </c>
      <c r="FD16" s="2">
        <v>0.012153387083842228</v>
      </c>
    </row>
    <row r="17" spans="1:160" ht="15.75">
      <c r="A17" s="2" t="s">
        <v>63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9.609726527561808</v>
      </c>
      <c r="Y17" s="2">
        <v>9.603422544647087</v>
      </c>
      <c r="Z17" s="2">
        <v>9.5277526936504</v>
      </c>
      <c r="AA17" s="2">
        <v>9.51127432286737</v>
      </c>
      <c r="AB17" s="2">
        <v>9.448410630210367</v>
      </c>
      <c r="AC17" s="2">
        <v>9.428360167331643</v>
      </c>
      <c r="AD17" s="2">
        <v>9.419613123291198</v>
      </c>
      <c r="AE17" s="2">
        <v>9.425618996088698</v>
      </c>
      <c r="AF17" s="2">
        <v>9.322161856820541</v>
      </c>
      <c r="AG17" s="2">
        <v>9.337591370499872</v>
      </c>
      <c r="AH17" s="2">
        <v>9.342009916397718</v>
      </c>
      <c r="AI17" s="2">
        <v>9.38192491797259</v>
      </c>
      <c r="AJ17" s="2">
        <v>9.397314671375453</v>
      </c>
      <c r="AK17" s="2">
        <v>9.389590404719474</v>
      </c>
      <c r="AL17" s="2">
        <v>9.135065800379486</v>
      </c>
      <c r="AM17" s="2">
        <v>8.88446124536709</v>
      </c>
      <c r="AN17" s="2">
        <v>8.854589692683176</v>
      </c>
      <c r="AO17" s="2">
        <v>8.758089797822624</v>
      </c>
      <c r="AP17" s="2">
        <v>8.804692594580908</v>
      </c>
      <c r="AQ17" s="2">
        <v>8.765594294804432</v>
      </c>
      <c r="AR17" s="2">
        <v>8.68782362763895</v>
      </c>
      <c r="AS17" s="2">
        <v>8.48529374636591</v>
      </c>
      <c r="AT17" s="2">
        <v>8.444178284500477</v>
      </c>
      <c r="AU17" s="2">
        <v>8.403668594265023</v>
      </c>
      <c r="AV17" s="2">
        <v>8.316809889977792</v>
      </c>
      <c r="AW17" s="2">
        <v>8.257850130341119</v>
      </c>
      <c r="AX17" s="2">
        <v>8.153786614825604</v>
      </c>
      <c r="AY17" s="2">
        <v>8.060781600034987</v>
      </c>
      <c r="AZ17" s="2">
        <v>8.039281953257511</v>
      </c>
      <c r="BA17" s="2">
        <v>7.995380031197513</v>
      </c>
      <c r="BB17" s="2">
        <v>7.977916279630317</v>
      </c>
      <c r="BC17" s="2">
        <v>7.884983731724196</v>
      </c>
      <c r="BD17" s="2">
        <v>7.835086189821403</v>
      </c>
      <c r="BE17" s="2">
        <v>7.844455513279007</v>
      </c>
      <c r="BF17" s="2">
        <v>7.9261442211503175</v>
      </c>
      <c r="BG17" s="2">
        <v>7.933878836875861</v>
      </c>
      <c r="BH17" s="2">
        <v>7.899974841357885</v>
      </c>
      <c r="BI17" s="2">
        <v>7.627825044085765</v>
      </c>
      <c r="BJ17" s="2">
        <v>7.592643128065511</v>
      </c>
      <c r="BK17" s="2">
        <v>7.575469791833739</v>
      </c>
      <c r="BL17" s="2">
        <v>7.390275498744102</v>
      </c>
      <c r="BM17" s="2">
        <v>7.441192085350398</v>
      </c>
      <c r="BN17" s="2">
        <v>7.451514593310596</v>
      </c>
      <c r="BO17" s="2">
        <v>7.426329617587944</v>
      </c>
      <c r="BP17" s="2">
        <v>7.332359835690765</v>
      </c>
      <c r="BQ17" s="2">
        <v>7.348586086483818</v>
      </c>
      <c r="BR17" s="2">
        <v>7.3432435063869885</v>
      </c>
      <c r="BS17" s="2">
        <v>7.349572760574147</v>
      </c>
      <c r="BT17" s="2">
        <v>7.306671282074542</v>
      </c>
      <c r="BU17" s="2">
        <v>7.254998935186328</v>
      </c>
      <c r="BV17" s="2">
        <v>7.1833553770136245</v>
      </c>
      <c r="BW17" s="2">
        <v>7.192294198420651</v>
      </c>
      <c r="BX17" s="2">
        <v>7.271126183044106</v>
      </c>
      <c r="BY17" s="2">
        <v>7.046993816767944</v>
      </c>
      <c r="BZ17" s="2">
        <v>7.253537357860782</v>
      </c>
      <c r="CA17" s="2">
        <v>7.261612713245512</v>
      </c>
      <c r="CB17" s="2">
        <v>7.229405596803115</v>
      </c>
      <c r="CC17" s="2">
        <v>7.248848849622069</v>
      </c>
      <c r="CD17" s="2">
        <v>7.284935986448221</v>
      </c>
      <c r="CE17" s="2">
        <v>7.270238118793625</v>
      </c>
      <c r="CF17" s="2">
        <v>7.271057641068583</v>
      </c>
      <c r="CG17" s="2">
        <v>7.2971549257561135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6.687991157732457</v>
      </c>
      <c r="CV17" s="2">
        <v>6.680986734143425</v>
      </c>
      <c r="CW17" s="2">
        <v>6.488665457975743</v>
      </c>
      <c r="CX17" s="2">
        <v>6.194536256468375</v>
      </c>
      <c r="CY17" s="2">
        <v>6.172353502240273</v>
      </c>
      <c r="CZ17" s="2">
        <v>6.0343918998882184</v>
      </c>
      <c r="DA17" s="2">
        <v>5.992224568283407</v>
      </c>
      <c r="DB17" s="2">
        <v>6.024728263965731</v>
      </c>
      <c r="DC17" s="2">
        <v>5.992057291923149</v>
      </c>
      <c r="DD17" s="2">
        <v>6.0074650942568555</v>
      </c>
      <c r="DE17" s="2">
        <v>5.993959194627883</v>
      </c>
      <c r="DF17" s="2">
        <v>5.8890104429980346</v>
      </c>
      <c r="DG17" s="2">
        <v>5.852376691373499</v>
      </c>
      <c r="DH17" s="2">
        <v>5.856120213832086</v>
      </c>
      <c r="DI17" s="2">
        <v>5.83434750642904</v>
      </c>
      <c r="DJ17" s="2">
        <v>5.823493970456654</v>
      </c>
      <c r="DK17" s="2">
        <v>5.8450254011911245</v>
      </c>
      <c r="DL17" s="2">
        <v>5.836000411945473</v>
      </c>
      <c r="DM17" s="2">
        <v>5.812158616694486</v>
      </c>
      <c r="DN17" s="2">
        <v>5.801664525959562</v>
      </c>
      <c r="DO17" s="2">
        <v>5.741519786055117</v>
      </c>
      <c r="DP17" s="2">
        <v>5.726115225805051</v>
      </c>
      <c r="DQ17" s="2">
        <v>5.736246513692731</v>
      </c>
      <c r="DR17" s="2">
        <v>5.737809888368538</v>
      </c>
      <c r="DS17" s="2">
        <v>6.234175682948676</v>
      </c>
      <c r="DT17" s="2">
        <v>6.193830006428769</v>
      </c>
      <c r="DU17" s="2">
        <v>6.1859214085762195</v>
      </c>
      <c r="DV17" s="2">
        <v>6.185185724703186</v>
      </c>
      <c r="DW17" s="2">
        <v>6.14185200664956</v>
      </c>
      <c r="DX17" s="2">
        <v>6.0836079010683655</v>
      </c>
      <c r="DY17" s="2">
        <v>5.92090153052706</v>
      </c>
      <c r="DZ17" s="2">
        <v>5.857647435872916</v>
      </c>
      <c r="EA17" s="2">
        <v>5.111949404476528</v>
      </c>
      <c r="EB17" s="2">
        <v>5.077405103699304</v>
      </c>
      <c r="EC17" s="2">
        <v>5.049178861621227</v>
      </c>
      <c r="ED17" s="2">
        <v>4.98840912108581</v>
      </c>
      <c r="EE17" s="2">
        <v>4.88701360228416</v>
      </c>
      <c r="EF17" s="2">
        <v>4.852488626696497</v>
      </c>
      <c r="EG17" s="2">
        <v>4.825506864419429</v>
      </c>
      <c r="EH17" s="2">
        <v>4.7954162540294645</v>
      </c>
      <c r="EI17" s="2">
        <v>4.765071770813653</v>
      </c>
      <c r="EJ17" s="2">
        <v>4.740942606412526</v>
      </c>
      <c r="EK17" s="2">
        <v>4.653992072684131</v>
      </c>
      <c r="EL17" s="2">
        <v>4.615911665768102</v>
      </c>
      <c r="EM17" s="2">
        <v>4.604632958459903</v>
      </c>
      <c r="EN17" s="2">
        <v>4.631964884226762</v>
      </c>
      <c r="EO17" s="2">
        <v>4.659454417745022</v>
      </c>
      <c r="EP17" s="2">
        <v>4.581020459165906</v>
      </c>
      <c r="EQ17" s="2">
        <v>4.599672802503476</v>
      </c>
      <c r="ER17" s="2">
        <v>4.647893157256377</v>
      </c>
      <c r="ES17" s="2">
        <v>4.677673028872697</v>
      </c>
      <c r="ET17" s="2">
        <v>4.673424323877444</v>
      </c>
      <c r="EU17" s="2">
        <v>4.6371948312738995</v>
      </c>
      <c r="EV17" s="2">
        <v>4.6437735661124</v>
      </c>
      <c r="EW17" s="2">
        <v>4.571062623631034</v>
      </c>
      <c r="EX17" s="2">
        <v>4.553278797930747</v>
      </c>
      <c r="EY17" s="2">
        <v>4.492940564495275</v>
      </c>
      <c r="EZ17" s="2">
        <v>4.476337608652335</v>
      </c>
      <c r="FA17" s="2">
        <v>4.504161983375321</v>
      </c>
      <c r="FB17" s="2">
        <v>4.412291941888512</v>
      </c>
      <c r="FC17" s="2">
        <v>4.397826881953796</v>
      </c>
      <c r="FD17" s="2">
        <v>4.3975988629150375</v>
      </c>
    </row>
    <row r="18" spans="1:160" ht="15.75">
      <c r="A18" s="2" t="s">
        <v>10</v>
      </c>
      <c r="B18" s="2">
        <v>29.202664338268676</v>
      </c>
      <c r="C18" s="2">
        <v>29.19941152756824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</v>
      </c>
      <c r="P18" s="2">
        <v>29.16806238669924</v>
      </c>
      <c r="Q18" s="2">
        <v>32.371207543362964</v>
      </c>
      <c r="R18" s="2">
        <v>29.615110887156842</v>
      </c>
      <c r="S18" s="2">
        <v>32.86664630781426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30.68260228215073</v>
      </c>
      <c r="AL18" s="2">
        <v>30.115423094287756</v>
      </c>
      <c r="AM18" s="2">
        <v>29.6502092492036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</v>
      </c>
      <c r="AV18" s="2">
        <v>29.111403300772945</v>
      </c>
      <c r="AW18" s="2">
        <v>28.957919199932785</v>
      </c>
      <c r="AX18" s="2">
        <v>28.95082034012028</v>
      </c>
      <c r="AY18" s="2">
        <v>28.667978687083963</v>
      </c>
      <c r="AZ18" s="2">
        <v>28.654780863975816</v>
      </c>
      <c r="BA18" s="2">
        <v>28.477763502236698</v>
      </c>
      <c r="BB18" s="2">
        <v>28.21516625464511</v>
      </c>
      <c r="BC18" s="2">
        <v>27.86851206028559</v>
      </c>
      <c r="BD18" s="2">
        <v>27.972988858180106</v>
      </c>
      <c r="BE18" s="2">
        <v>27.930617362336687</v>
      </c>
      <c r="BF18" s="2">
        <v>28.17344685903152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28.82349536711534</v>
      </c>
      <c r="BP18" s="2">
        <v>28.771156366096935</v>
      </c>
      <c r="BQ18" s="2">
        <v>28.782679497634465</v>
      </c>
      <c r="BR18" s="2">
        <v>28.670996222541792</v>
      </c>
      <c r="BS18" s="2">
        <v>28.63721126654053</v>
      </c>
      <c r="BT18" s="2">
        <v>28.575588766808906</v>
      </c>
      <c r="BU18" s="2">
        <v>28.504531556199343</v>
      </c>
      <c r="BV18" s="2">
        <v>28.37613098275729</v>
      </c>
      <c r="BW18" s="2">
        <v>28.353371942910332</v>
      </c>
      <c r="BX18" s="2">
        <v>28.55991695817616</v>
      </c>
      <c r="BY18" s="2">
        <v>27.99922337976909</v>
      </c>
      <c r="BZ18" s="2">
        <v>28.218898738030507</v>
      </c>
      <c r="CA18" s="2">
        <v>28.16124172682897</v>
      </c>
      <c r="CB18" s="2">
        <v>28.16028565706509</v>
      </c>
      <c r="CC18" s="2">
        <v>28.12125788088932</v>
      </c>
      <c r="CD18" s="2">
        <v>28.13188566838308</v>
      </c>
      <c r="CE18" s="2">
        <v>27.964622283487667</v>
      </c>
      <c r="CF18" s="2">
        <v>27.979118673155526</v>
      </c>
      <c r="CG18" s="2"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</v>
      </c>
      <c r="DF18" s="2">
        <v>22.74445743578949</v>
      </c>
      <c r="DG18" s="2">
        <v>22.60023856230435</v>
      </c>
      <c r="DH18" s="2">
        <v>22.581700149025526</v>
      </c>
      <c r="DI18" s="2">
        <v>22.385550745430386</v>
      </c>
      <c r="DJ18" s="2">
        <v>22.30847502284526</v>
      </c>
      <c r="DK18" s="2">
        <v>22.31190292218545</v>
      </c>
      <c r="DL18" s="2">
        <v>22.328678626755714</v>
      </c>
      <c r="DM18" s="2">
        <v>22.31111915834441</v>
      </c>
      <c r="DN18" s="2">
        <v>22.101990459501714</v>
      </c>
      <c r="DO18" s="2">
        <v>21.79727753937467</v>
      </c>
      <c r="DP18" s="2">
        <v>21.70778162117028</v>
      </c>
      <c r="DQ18" s="2">
        <v>21.675753517237958</v>
      </c>
      <c r="DR18" s="2">
        <v>21.66221080439189</v>
      </c>
      <c r="DS18" s="2">
        <v>21.450871726304914</v>
      </c>
      <c r="DT18" s="2">
        <v>21.291138365957224</v>
      </c>
      <c r="DU18" s="2">
        <v>21.22680490408775</v>
      </c>
      <c r="DV18" s="2">
        <v>21.168969740927608</v>
      </c>
      <c r="DW18" s="2">
        <v>21.03222167347319</v>
      </c>
      <c r="DX18" s="2">
        <v>20.942543169472046</v>
      </c>
      <c r="DY18" s="2">
        <v>20.388600773881198</v>
      </c>
      <c r="DZ18" s="2">
        <v>20.033332405021245</v>
      </c>
      <c r="EA18" s="2">
        <v>29.563289402882614</v>
      </c>
      <c r="EB18" s="2">
        <v>29.429112911897143</v>
      </c>
      <c r="EC18" s="2">
        <v>29.29554184059676</v>
      </c>
      <c r="ED18" s="2">
        <v>29.19837690178773</v>
      </c>
      <c r="EE18" s="2">
        <v>28.551907750725146</v>
      </c>
      <c r="EF18" s="2">
        <v>28.395883858920943</v>
      </c>
      <c r="EG18" s="2">
        <v>28.282203517099322</v>
      </c>
      <c r="EH18" s="2">
        <v>28.361798221362683</v>
      </c>
      <c r="EI18" s="2">
        <v>28.134423612057326</v>
      </c>
      <c r="EJ18" s="2">
        <v>28.119170578939872</v>
      </c>
      <c r="EK18" s="2">
        <v>28.090932096406387</v>
      </c>
      <c r="EL18" s="2">
        <v>28.017141111483905</v>
      </c>
      <c r="EM18" s="2">
        <v>27.942664918567004</v>
      </c>
      <c r="EN18" s="2">
        <v>27.858405888717993</v>
      </c>
      <c r="EO18" s="2">
        <v>27.669333185601737</v>
      </c>
      <c r="EP18" s="2">
        <v>27.491494201192285</v>
      </c>
      <c r="EQ18" s="2">
        <v>27.659824677023046</v>
      </c>
      <c r="ER18" s="2">
        <v>27.808924005762353</v>
      </c>
      <c r="ES18" s="2">
        <v>27.774721523397403</v>
      </c>
      <c r="ET18" s="2">
        <v>27.819803550551267</v>
      </c>
      <c r="EU18" s="2">
        <v>27.65452981547162</v>
      </c>
      <c r="EV18" s="2">
        <v>27.584250056067187</v>
      </c>
      <c r="EW18" s="2">
        <v>27.642858187324933</v>
      </c>
      <c r="EX18" s="2">
        <v>27.62399765986336</v>
      </c>
      <c r="EY18" s="2">
        <v>27.312537836077407</v>
      </c>
      <c r="EZ18" s="2">
        <v>27.17983674411914</v>
      </c>
      <c r="FA18" s="2">
        <v>27.239281565974014</v>
      </c>
      <c r="FB18" s="2">
        <v>27.15828929953589</v>
      </c>
      <c r="FC18" s="2">
        <v>27.142956991387205</v>
      </c>
      <c r="FD18" s="2">
        <v>27.096615012518143</v>
      </c>
    </row>
    <row r="19" spans="1:160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</row>
    <row r="20" spans="1:160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</row>
    <row r="21" spans="1:160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</row>
    <row r="22" spans="1:160" ht="15.75">
      <c r="A22" s="2" t="s">
        <v>64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0.1853148000548896</v>
      </c>
      <c r="CV22" s="2">
        <v>0.1851585344853627</v>
      </c>
      <c r="CW22" s="2">
        <v>0.17982849461811115</v>
      </c>
      <c r="CX22" s="2">
        <v>0.1716769244881884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0.1656195454647569</v>
      </c>
      <c r="DH22" s="2">
        <v>0.1657613118686829</v>
      </c>
      <c r="DI22" s="2">
        <v>0.16514502114884125</v>
      </c>
      <c r="DJ22" s="2">
        <v>0.16483780471620257</v>
      </c>
      <c r="DK22" s="2">
        <v>0.16544726594217352</v>
      </c>
      <c r="DL22" s="2">
        <v>0.16519180772029032</v>
      </c>
      <c r="DM22" s="2">
        <v>0.16615367267137335</v>
      </c>
      <c r="DN22" s="2">
        <v>0.16588903109535874</v>
      </c>
      <c r="DO22" s="2">
        <v>0.1641692914269262</v>
      </c>
      <c r="DP22" s="2">
        <v>0.1637288234262517</v>
      </c>
      <c r="DQ22" s="2">
        <v>0.16401851089851338</v>
      </c>
      <c r="DR22" s="2">
        <v>0.16406321301961124</v>
      </c>
      <c r="DS22" s="2">
        <v>0.16366183024536277</v>
      </c>
      <c r="DT22" s="2">
        <v>0.1624805344931449</v>
      </c>
      <c r="DU22" s="2">
        <v>0.16227300154884539</v>
      </c>
      <c r="DV22" s="2">
        <v>0.16237343366897034</v>
      </c>
      <c r="DW22" s="2">
        <v>0.16119398051257156</v>
      </c>
      <c r="DX22" s="2">
        <v>0.16095393178629008</v>
      </c>
      <c r="DY22" s="2">
        <v>0.1566259571584708</v>
      </c>
      <c r="DZ22" s="2">
        <v>0.15491539972593116</v>
      </c>
      <c r="EA22" s="2">
        <v>0.13513344435329</v>
      </c>
      <c r="EB22" s="2">
        <v>0.13414114618350326</v>
      </c>
      <c r="EC22" s="2">
        <v>0.13335167274785686</v>
      </c>
      <c r="ED22" s="2">
        <v>0.13317171841102762</v>
      </c>
      <c r="EE22" s="2">
        <v>0.130493841128332</v>
      </c>
      <c r="EF22" s="2">
        <v>0.12939282991508996</v>
      </c>
      <c r="EG22" s="2">
        <v>0.12852355925771938</v>
      </c>
      <c r="EH22" s="2">
        <v>0.12748863789441414</v>
      </c>
      <c r="EI22" s="2">
        <v>0.1266619680759096</v>
      </c>
      <c r="EJ22" s="2">
        <v>0.12582586562268872</v>
      </c>
      <c r="EK22" s="2">
        <v>0.1256273211737325</v>
      </c>
      <c r="EL22" s="2">
        <v>0.1243687121217872</v>
      </c>
      <c r="EM22" s="2">
        <v>0.12396131240982969</v>
      </c>
      <c r="EN22" s="2">
        <v>0.12488686408563719</v>
      </c>
      <c r="EO22" s="2">
        <v>0.1258953046550746</v>
      </c>
      <c r="EP22" s="2">
        <v>0.12610210009226944</v>
      </c>
      <c r="EQ22" s="2">
        <v>0.1265910757692415</v>
      </c>
      <c r="ER22" s="2">
        <v>0.12789498309402977</v>
      </c>
      <c r="ES22" s="2">
        <v>0.12883820367719612</v>
      </c>
      <c r="ET22" s="2">
        <v>0.1286518359397478</v>
      </c>
      <c r="EU22" s="2">
        <v>0.1275839349171921</v>
      </c>
      <c r="EV22" s="2">
        <v>0.1278514103347547</v>
      </c>
      <c r="EW22" s="2">
        <v>0.12800565302280553</v>
      </c>
      <c r="EX22" s="2">
        <v>0.12740271095712855</v>
      </c>
      <c r="EY22" s="2">
        <v>0.12562252020712136</v>
      </c>
      <c r="EZ22" s="2">
        <v>0.1265907896113409</v>
      </c>
      <c r="FA22" s="2">
        <v>0.12747700309642088</v>
      </c>
      <c r="FB22" s="2">
        <v>0.12722613658242996</v>
      </c>
      <c r="FC22" s="2">
        <v>0.12673509695231616</v>
      </c>
      <c r="FD22" s="2">
        <v>0.12676086576177448</v>
      </c>
    </row>
    <row r="23" spans="1:160" ht="15.75">
      <c r="A23" s="2" t="s">
        <v>65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23.64340319676801</v>
      </c>
      <c r="CY23" s="2">
        <v>23.54371033208003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22.434619016839594</v>
      </c>
      <c r="DH23" s="2">
        <v>22.415938837156844</v>
      </c>
      <c r="DI23" s="2">
        <v>22.220405724281544</v>
      </c>
      <c r="DJ23" s="2">
        <v>22.143637218129058</v>
      </c>
      <c r="DK23" s="2">
        <v>22.146455656243276</v>
      </c>
      <c r="DL23" s="2">
        <v>22.163486819035423</v>
      </c>
      <c r="DM23" s="2">
        <v>22.144965485673037</v>
      </c>
      <c r="DN23" s="2">
        <v>21.936101428406356</v>
      </c>
      <c r="DO23" s="2">
        <v>21.633108247947742</v>
      </c>
      <c r="DP23" s="2">
        <v>21.54405279774403</v>
      </c>
      <c r="DQ23" s="2">
        <v>21.511735006339443</v>
      </c>
      <c r="DR23" s="2">
        <v>21.49814759137228</v>
      </c>
      <c r="DS23" s="2">
        <v>21.28720989605955</v>
      </c>
      <c r="DT23" s="2">
        <v>21.12865783146408</v>
      </c>
      <c r="DU23" s="2">
        <v>21.064531902538906</v>
      </c>
      <c r="DV23" s="2">
        <v>21.006596307258636</v>
      </c>
      <c r="DW23" s="2">
        <v>20.87102769296062</v>
      </c>
      <c r="DX23" s="2">
        <v>20.781589237685754</v>
      </c>
      <c r="DY23" s="2">
        <v>20.231974816722726</v>
      </c>
      <c r="DZ23" s="2">
        <v>19.878417005295315</v>
      </c>
      <c r="EA23" s="2">
        <v>29.428155958529324</v>
      </c>
      <c r="EB23" s="2">
        <v>29.29497176571364</v>
      </c>
      <c r="EC23" s="2">
        <v>29.1621901678489</v>
      </c>
      <c r="ED23" s="2">
        <v>29.0652051833767</v>
      </c>
      <c r="EE23" s="2">
        <v>28.421413909596815</v>
      </c>
      <c r="EF23" s="2">
        <v>28.266491029005852</v>
      </c>
      <c r="EG23" s="2">
        <v>28.153679957841604</v>
      </c>
      <c r="EH23" s="2">
        <v>28.23430958346827</v>
      </c>
      <c r="EI23" s="2">
        <v>28.007761643981414</v>
      </c>
      <c r="EJ23" s="2">
        <v>27.993344713317185</v>
      </c>
      <c r="EK23" s="2">
        <v>27.965304775232656</v>
      </c>
      <c r="EL23" s="2">
        <v>27.89277239936212</v>
      </c>
      <c r="EM23" s="2">
        <v>27.818703606157175</v>
      </c>
      <c r="EN23" s="2">
        <v>27.733519024632354</v>
      </c>
      <c r="EO23" s="2">
        <v>27.543437880946662</v>
      </c>
      <c r="EP23" s="2">
        <v>27.365392101100017</v>
      </c>
      <c r="EQ23" s="2">
        <v>27.533233601253805</v>
      </c>
      <c r="ER23" s="2">
        <v>27.681029022668323</v>
      </c>
      <c r="ES23" s="2">
        <v>27.645883319720205</v>
      </c>
      <c r="ET23" s="2">
        <v>27.691151714611518</v>
      </c>
      <c r="EU23" s="2">
        <v>27.526945880554425</v>
      </c>
      <c r="EV23" s="2">
        <v>27.45639864573243</v>
      </c>
      <c r="EW23" s="2">
        <v>27.514852534302126</v>
      </c>
      <c r="EX23" s="2">
        <v>27.496594948906232</v>
      </c>
      <c r="EY23" s="2">
        <v>27.186915315870287</v>
      </c>
      <c r="EZ23" s="2">
        <v>27.053245954507798</v>
      </c>
      <c r="FA23" s="2">
        <v>27.111804562877595</v>
      </c>
      <c r="FB23" s="2">
        <v>27.031063162953462</v>
      </c>
      <c r="FC23" s="2">
        <v>27.01622189443489</v>
      </c>
      <c r="FD23" s="2">
        <v>26.96985414675637</v>
      </c>
    </row>
    <row r="24" spans="1:160" s="41" customFormat="1" ht="15.75">
      <c r="A24" s="31" t="s">
        <v>20</v>
      </c>
      <c r="B24" s="31">
        <f>B18+B15+B10+B5</f>
        <v>100</v>
      </c>
      <c r="C24" s="31">
        <f aca="true" t="shared" si="0" ref="C24:BN24">C18+C15+C10+C5</f>
        <v>99.99999999999999</v>
      </c>
      <c r="D24" s="31">
        <f t="shared" si="0"/>
        <v>100</v>
      </c>
      <c r="E24" s="31">
        <f t="shared" si="0"/>
        <v>100</v>
      </c>
      <c r="F24" s="31">
        <f t="shared" si="0"/>
        <v>100</v>
      </c>
      <c r="G24" s="31">
        <f t="shared" si="0"/>
        <v>100</v>
      </c>
      <c r="H24" s="31">
        <f t="shared" si="0"/>
        <v>99.99999999999999</v>
      </c>
      <c r="I24" s="31">
        <f t="shared" si="0"/>
        <v>100</v>
      </c>
      <c r="J24" s="31">
        <f t="shared" si="0"/>
        <v>100</v>
      </c>
      <c r="K24" s="31">
        <f t="shared" si="0"/>
        <v>100.00000000000001</v>
      </c>
      <c r="L24" s="31">
        <f t="shared" si="0"/>
        <v>99.99999999999997</v>
      </c>
      <c r="M24" s="31">
        <f t="shared" si="0"/>
        <v>100</v>
      </c>
      <c r="N24" s="31">
        <f t="shared" si="0"/>
        <v>100</v>
      </c>
      <c r="O24" s="31">
        <f t="shared" si="0"/>
        <v>100</v>
      </c>
      <c r="P24" s="31">
        <f t="shared" si="0"/>
        <v>99.99999999999999</v>
      </c>
      <c r="Q24" s="31">
        <f t="shared" si="0"/>
        <v>100</v>
      </c>
      <c r="R24" s="31">
        <f t="shared" si="0"/>
        <v>100</v>
      </c>
      <c r="S24" s="31">
        <f t="shared" si="0"/>
        <v>100</v>
      </c>
      <c r="T24" s="31">
        <f t="shared" si="0"/>
        <v>99.99999999999999</v>
      </c>
      <c r="U24" s="31">
        <f t="shared" si="0"/>
        <v>100.00000000000001</v>
      </c>
      <c r="V24" s="31">
        <f t="shared" si="0"/>
        <v>100</v>
      </c>
      <c r="W24" s="31">
        <f t="shared" si="0"/>
        <v>99.99999999999999</v>
      </c>
      <c r="X24" s="31">
        <f t="shared" si="0"/>
        <v>100</v>
      </c>
      <c r="Y24" s="31">
        <f t="shared" si="0"/>
        <v>100.00000000000003</v>
      </c>
      <c r="Z24" s="31">
        <f t="shared" si="0"/>
        <v>100.00000000000001</v>
      </c>
      <c r="AA24" s="31">
        <f t="shared" si="0"/>
        <v>100</v>
      </c>
      <c r="AB24" s="31">
        <f t="shared" si="0"/>
        <v>100</v>
      </c>
      <c r="AC24" s="31">
        <f t="shared" si="0"/>
        <v>100</v>
      </c>
      <c r="AD24" s="31">
        <f t="shared" si="0"/>
        <v>100.00000000000001</v>
      </c>
      <c r="AE24" s="31">
        <f t="shared" si="0"/>
        <v>100.00000000000001</v>
      </c>
      <c r="AF24" s="31">
        <f t="shared" si="0"/>
        <v>100</v>
      </c>
      <c r="AG24" s="31">
        <f t="shared" si="0"/>
        <v>100</v>
      </c>
      <c r="AH24" s="31">
        <f t="shared" si="0"/>
        <v>100.00000000000001</v>
      </c>
      <c r="AI24" s="31">
        <f t="shared" si="0"/>
        <v>100</v>
      </c>
      <c r="AJ24" s="31">
        <f t="shared" si="0"/>
        <v>100</v>
      </c>
      <c r="AK24" s="31">
        <f t="shared" si="0"/>
        <v>100</v>
      </c>
      <c r="AL24" s="31">
        <f t="shared" si="0"/>
        <v>100</v>
      </c>
      <c r="AM24" s="31">
        <f t="shared" si="0"/>
        <v>100.00000000000001</v>
      </c>
      <c r="AN24" s="31">
        <f t="shared" si="0"/>
        <v>100</v>
      </c>
      <c r="AO24" s="31">
        <f t="shared" si="0"/>
        <v>99.99999999999999</v>
      </c>
      <c r="AP24" s="31">
        <f t="shared" si="0"/>
        <v>100</v>
      </c>
      <c r="AQ24" s="31">
        <f t="shared" si="0"/>
        <v>100.00000000000001</v>
      </c>
      <c r="AR24" s="31">
        <f t="shared" si="0"/>
        <v>99.99999999999999</v>
      </c>
      <c r="AS24" s="31">
        <f t="shared" si="0"/>
        <v>100</v>
      </c>
      <c r="AT24" s="31">
        <f t="shared" si="0"/>
        <v>100</v>
      </c>
      <c r="AU24" s="31">
        <f t="shared" si="0"/>
        <v>99.99999999999999</v>
      </c>
      <c r="AV24" s="31">
        <f t="shared" si="0"/>
        <v>100</v>
      </c>
      <c r="AW24" s="31">
        <f t="shared" si="0"/>
        <v>99.99999999999999</v>
      </c>
      <c r="AX24" s="31">
        <f t="shared" si="0"/>
        <v>99.99999999999999</v>
      </c>
      <c r="AY24" s="31">
        <f t="shared" si="0"/>
        <v>100</v>
      </c>
      <c r="AZ24" s="31">
        <f t="shared" si="0"/>
        <v>100</v>
      </c>
      <c r="BA24" s="31">
        <f t="shared" si="0"/>
        <v>100</v>
      </c>
      <c r="BB24" s="31">
        <f t="shared" si="0"/>
        <v>100</v>
      </c>
      <c r="BC24" s="31">
        <f t="shared" si="0"/>
        <v>100</v>
      </c>
      <c r="BD24" s="31">
        <f t="shared" si="0"/>
        <v>100</v>
      </c>
      <c r="BE24" s="31">
        <f t="shared" si="0"/>
        <v>100</v>
      </c>
      <c r="BF24" s="31">
        <f t="shared" si="0"/>
        <v>100</v>
      </c>
      <c r="BG24" s="31">
        <f t="shared" si="0"/>
        <v>100</v>
      </c>
      <c r="BH24" s="31">
        <f t="shared" si="0"/>
        <v>99.99999999999999</v>
      </c>
      <c r="BI24" s="31">
        <f t="shared" si="0"/>
        <v>100</v>
      </c>
      <c r="BJ24" s="31">
        <f t="shared" si="0"/>
        <v>100</v>
      </c>
      <c r="BK24" s="31">
        <f t="shared" si="0"/>
        <v>100</v>
      </c>
      <c r="BL24" s="31">
        <f t="shared" si="0"/>
        <v>100</v>
      </c>
      <c r="BM24" s="31">
        <f t="shared" si="0"/>
        <v>100</v>
      </c>
      <c r="BN24" s="31">
        <f t="shared" si="0"/>
        <v>100.00000000000001</v>
      </c>
      <c r="BO24" s="31">
        <f aca="true" t="shared" si="1" ref="BO24:CG24">BO18+BO15+BO10+BO5</f>
        <v>100.00000000000001</v>
      </c>
      <c r="BP24" s="31">
        <f t="shared" si="1"/>
        <v>100</v>
      </c>
      <c r="BQ24" s="31">
        <f t="shared" si="1"/>
        <v>100</v>
      </c>
      <c r="BR24" s="31">
        <f t="shared" si="1"/>
        <v>100</v>
      </c>
      <c r="BS24" s="31">
        <f t="shared" si="1"/>
        <v>99.99999999999999</v>
      </c>
      <c r="BT24" s="31">
        <f t="shared" si="1"/>
        <v>100.00000000000001</v>
      </c>
      <c r="BU24" s="31">
        <f t="shared" si="1"/>
        <v>100</v>
      </c>
      <c r="BV24" s="31">
        <f t="shared" si="1"/>
        <v>100</v>
      </c>
      <c r="BW24" s="31">
        <f t="shared" si="1"/>
        <v>100.00000000000001</v>
      </c>
      <c r="BX24" s="31">
        <f t="shared" si="1"/>
        <v>100</v>
      </c>
      <c r="BY24" s="31">
        <f t="shared" si="1"/>
        <v>100</v>
      </c>
      <c r="BZ24" s="31">
        <f t="shared" si="1"/>
        <v>100</v>
      </c>
      <c r="CA24" s="31">
        <f t="shared" si="1"/>
        <v>99.99999999999999</v>
      </c>
      <c r="CB24" s="31">
        <f t="shared" si="1"/>
        <v>100</v>
      </c>
      <c r="CC24" s="31">
        <f t="shared" si="1"/>
        <v>100</v>
      </c>
      <c r="CD24" s="31">
        <f t="shared" si="1"/>
        <v>100</v>
      </c>
      <c r="CE24" s="31">
        <f t="shared" si="1"/>
        <v>100</v>
      </c>
      <c r="CF24" s="31">
        <f t="shared" si="1"/>
        <v>100</v>
      </c>
      <c r="CG24" s="31">
        <f t="shared" si="1"/>
        <v>99.99999999999997</v>
      </c>
      <c r="CH24" s="31">
        <f aca="true" t="shared" si="2" ref="CH24:CR24">CH5+CH10+CH15+CH18</f>
        <v>99.99999999999999</v>
      </c>
      <c r="CI24" s="31">
        <f t="shared" si="2"/>
        <v>100</v>
      </c>
      <c r="CJ24" s="31">
        <f t="shared" si="2"/>
        <v>100</v>
      </c>
      <c r="CK24" s="31">
        <f t="shared" si="2"/>
        <v>100</v>
      </c>
      <c r="CL24" s="31">
        <f t="shared" si="2"/>
        <v>100</v>
      </c>
      <c r="CM24" s="31">
        <f t="shared" si="2"/>
        <v>100</v>
      </c>
      <c r="CN24" s="31">
        <f t="shared" si="2"/>
        <v>100.00000000000001</v>
      </c>
      <c r="CO24" s="31">
        <f t="shared" si="2"/>
        <v>100</v>
      </c>
      <c r="CP24" s="31">
        <f t="shared" si="2"/>
        <v>99.99999999999999</v>
      </c>
      <c r="CQ24" s="31">
        <f t="shared" si="2"/>
        <v>100.00000000000001</v>
      </c>
      <c r="CR24" s="31">
        <f t="shared" si="2"/>
        <v>100.00000000000001</v>
      </c>
      <c r="CS24" s="31">
        <f>CS5+CS10+CS15+CS18</f>
        <v>100</v>
      </c>
      <c r="CT24" s="31">
        <f aca="true" t="shared" si="3" ref="CT24:CZ24">CT5+CT10+CT15+CT18</f>
        <v>100</v>
      </c>
      <c r="CU24" s="31">
        <f t="shared" si="3"/>
        <v>100</v>
      </c>
      <c r="CV24" s="31">
        <f t="shared" si="3"/>
        <v>100</v>
      </c>
      <c r="CW24" s="31">
        <f t="shared" si="3"/>
        <v>100</v>
      </c>
      <c r="CX24" s="31">
        <f t="shared" si="3"/>
        <v>100.00000000000001</v>
      </c>
      <c r="CY24" s="31">
        <f t="shared" si="3"/>
        <v>100.00000000000001</v>
      </c>
      <c r="CZ24" s="31">
        <f t="shared" si="3"/>
        <v>100</v>
      </c>
      <c r="DA24" s="31">
        <f>DA5+DA10+DA15+DA18</f>
        <v>100</v>
      </c>
      <c r="DB24" s="31">
        <f>DB5+DB10+DB15+DB18</f>
        <v>99.99999999999999</v>
      </c>
      <c r="DC24" s="31">
        <f>DC5+DC10+DC15+DC18</f>
        <v>100</v>
      </c>
      <c r="DD24" s="31">
        <f>DD5+DD10+DD15+DD18</f>
        <v>99.99999999999999</v>
      </c>
      <c r="DE24" s="31">
        <f>DE5+DE10+DE15+DE18</f>
        <v>99.99999999999997</v>
      </c>
      <c r="DF24" s="31">
        <f aca="true" t="shared" si="4" ref="DF24:EU24">DF5+DF10+DF15+DF18</f>
        <v>100</v>
      </c>
      <c r="DG24" s="31">
        <f t="shared" si="4"/>
        <v>100.00000000000001</v>
      </c>
      <c r="DH24" s="31">
        <f t="shared" si="4"/>
        <v>100</v>
      </c>
      <c r="DI24" s="31">
        <f t="shared" si="4"/>
        <v>100</v>
      </c>
      <c r="DJ24" s="31">
        <f t="shared" si="4"/>
        <v>100</v>
      </c>
      <c r="DK24" s="31">
        <f t="shared" si="4"/>
        <v>100</v>
      </c>
      <c r="DL24" s="31">
        <f t="shared" si="4"/>
        <v>100.00000000000003</v>
      </c>
      <c r="DM24" s="31">
        <f t="shared" si="4"/>
        <v>100</v>
      </c>
      <c r="DN24" s="31">
        <f t="shared" si="4"/>
        <v>100</v>
      </c>
      <c r="DO24" s="31">
        <f t="shared" si="4"/>
        <v>100</v>
      </c>
      <c r="DP24" s="31">
        <f t="shared" si="4"/>
        <v>100</v>
      </c>
      <c r="DQ24" s="31">
        <f t="shared" si="4"/>
        <v>100</v>
      </c>
      <c r="DR24" s="31">
        <f t="shared" si="4"/>
        <v>99.99999999999997</v>
      </c>
      <c r="DS24" s="31">
        <f t="shared" si="4"/>
        <v>100.00000000000001</v>
      </c>
      <c r="DT24" s="31">
        <f t="shared" si="4"/>
        <v>100.00000000000001</v>
      </c>
      <c r="DU24" s="31">
        <f t="shared" si="4"/>
        <v>100</v>
      </c>
      <c r="DV24" s="31">
        <f t="shared" si="4"/>
        <v>99.99999999999999</v>
      </c>
      <c r="DW24" s="31">
        <f t="shared" si="4"/>
        <v>100</v>
      </c>
      <c r="DX24" s="31">
        <f t="shared" si="4"/>
        <v>100.00000000000001</v>
      </c>
      <c r="DY24" s="31">
        <f t="shared" si="4"/>
        <v>100.00000000000001</v>
      </c>
      <c r="DZ24" s="31">
        <f t="shared" si="4"/>
        <v>100</v>
      </c>
      <c r="EA24" s="31">
        <f t="shared" si="4"/>
        <v>100.00000000000001</v>
      </c>
      <c r="EB24" s="31">
        <f t="shared" si="4"/>
        <v>100</v>
      </c>
      <c r="EC24" s="31">
        <f t="shared" si="4"/>
        <v>100</v>
      </c>
      <c r="ED24" s="31">
        <f t="shared" si="4"/>
        <v>100</v>
      </c>
      <c r="EE24" s="31">
        <f t="shared" si="4"/>
        <v>100</v>
      </c>
      <c r="EF24" s="31">
        <f aca="true" t="shared" si="5" ref="EF24:ET24">EF5+EF10+EF15+EF18</f>
        <v>99.99999999999999</v>
      </c>
      <c r="EG24" s="31">
        <f t="shared" si="5"/>
        <v>99.99999999999999</v>
      </c>
      <c r="EH24" s="31">
        <f t="shared" si="5"/>
        <v>100</v>
      </c>
      <c r="EI24" s="31">
        <f t="shared" si="5"/>
        <v>100</v>
      </c>
      <c r="EJ24" s="31">
        <f t="shared" si="5"/>
        <v>100.00000000000001</v>
      </c>
      <c r="EK24" s="31">
        <f t="shared" si="5"/>
        <v>100</v>
      </c>
      <c r="EL24" s="31">
        <f t="shared" si="5"/>
        <v>100</v>
      </c>
      <c r="EM24" s="31">
        <f t="shared" si="5"/>
        <v>100.00000000000001</v>
      </c>
      <c r="EN24" s="31">
        <f t="shared" si="5"/>
        <v>100.00000000000001</v>
      </c>
      <c r="EO24" s="31">
        <f t="shared" si="5"/>
        <v>100</v>
      </c>
      <c r="EP24" s="31">
        <f t="shared" si="5"/>
        <v>99.99999999999999</v>
      </c>
      <c r="EQ24" s="31">
        <f t="shared" si="5"/>
        <v>100</v>
      </c>
      <c r="ER24" s="31">
        <f t="shared" si="5"/>
        <v>100</v>
      </c>
      <c r="ES24" s="31">
        <f t="shared" si="5"/>
        <v>100.00000000000003</v>
      </c>
      <c r="ET24" s="31">
        <f t="shared" si="5"/>
        <v>100.00000000000001</v>
      </c>
      <c r="EU24" s="31">
        <f t="shared" si="4"/>
        <v>100</v>
      </c>
      <c r="EV24" s="31">
        <f aca="true" t="shared" si="6" ref="EV24:FD24">EV5+EV10+EV15+EV18</f>
        <v>99.99999999999999</v>
      </c>
      <c r="EW24" s="31">
        <f t="shared" si="6"/>
        <v>100</v>
      </c>
      <c r="EX24" s="31">
        <f t="shared" si="6"/>
        <v>100.00000000000003</v>
      </c>
      <c r="EY24" s="31">
        <f t="shared" si="6"/>
        <v>100</v>
      </c>
      <c r="EZ24" s="31">
        <f>EZ5+EZ10+EZ15+EZ18</f>
        <v>100</v>
      </c>
      <c r="FA24" s="31">
        <f>FA5+FA10+FA15+FA18</f>
        <v>100</v>
      </c>
      <c r="FB24" s="31">
        <f t="shared" si="6"/>
        <v>100</v>
      </c>
      <c r="FC24" s="31">
        <f>FC5+FC10+FC15+FC18</f>
        <v>100.00000000000001</v>
      </c>
      <c r="FD24" s="31">
        <f t="shared" si="6"/>
        <v>100</v>
      </c>
    </row>
    <row r="25" spans="1:160" ht="15.75">
      <c r="A25" s="43" t="s">
        <v>123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B27"/>
  <sheetViews>
    <sheetView zoomScalePageLayoutView="0" workbookViewId="0" topLeftCell="A1">
      <pane xSplit="1" ySplit="4" topLeftCell="AX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18" sqref="BB18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54" width="20.10546875" style="3" bestFit="1" customWidth="1"/>
    <col min="55" max="55" width="11.88671875" style="0" bestFit="1" customWidth="1"/>
  </cols>
  <sheetData>
    <row r="1" ht="15.75">
      <c r="A1" s="16" t="s">
        <v>39</v>
      </c>
    </row>
    <row r="2" spans="1:17" s="32" customFormat="1" ht="19.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35:54" s="29" customFormat="1" ht="19.5"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1:54" s="38" customFormat="1" ht="21">
      <c r="A4" s="36" t="s">
        <v>37</v>
      </c>
      <c r="B4" s="46" t="s">
        <v>73</v>
      </c>
      <c r="C4" s="46" t="s">
        <v>74</v>
      </c>
      <c r="D4" s="46" t="s">
        <v>75</v>
      </c>
      <c r="E4" s="46" t="s">
        <v>76</v>
      </c>
      <c r="F4" s="46" t="s">
        <v>77</v>
      </c>
      <c r="G4" s="46" t="s">
        <v>78</v>
      </c>
      <c r="H4" s="46" t="s">
        <v>79</v>
      </c>
      <c r="I4" s="46" t="s">
        <v>80</v>
      </c>
      <c r="J4" s="46" t="s">
        <v>81</v>
      </c>
      <c r="K4" s="46" t="s">
        <v>82</v>
      </c>
      <c r="L4" s="46" t="s">
        <v>83</v>
      </c>
      <c r="M4" s="46" t="s">
        <v>84</v>
      </c>
      <c r="N4" s="46" t="s">
        <v>85</v>
      </c>
      <c r="O4" s="46" t="s">
        <v>86</v>
      </c>
      <c r="P4" s="46" t="s">
        <v>87</v>
      </c>
      <c r="Q4" s="46" t="s">
        <v>88</v>
      </c>
      <c r="R4" s="46" t="s">
        <v>89</v>
      </c>
      <c r="S4" s="46" t="s">
        <v>90</v>
      </c>
      <c r="T4" s="46" t="s">
        <v>91</v>
      </c>
      <c r="U4" s="46" t="s">
        <v>92</v>
      </c>
      <c r="V4" s="46" t="s">
        <v>93</v>
      </c>
      <c r="W4" s="46" t="s">
        <v>94</v>
      </c>
      <c r="X4" s="46" t="s">
        <v>95</v>
      </c>
      <c r="Y4" s="46" t="s">
        <v>96</v>
      </c>
      <c r="Z4" s="46" t="s">
        <v>97</v>
      </c>
      <c r="AA4" s="46" t="s">
        <v>98</v>
      </c>
      <c r="AB4" s="46" t="s">
        <v>99</v>
      </c>
      <c r="AC4" s="46" t="s">
        <v>100</v>
      </c>
      <c r="AD4" s="46" t="s">
        <v>101</v>
      </c>
      <c r="AE4" s="46" t="s">
        <v>102</v>
      </c>
      <c r="AF4" s="46" t="s">
        <v>103</v>
      </c>
      <c r="AG4" s="46" t="s">
        <v>104</v>
      </c>
      <c r="AH4" s="46" t="s">
        <v>105</v>
      </c>
      <c r="AI4" s="46" t="s">
        <v>106</v>
      </c>
      <c r="AJ4" s="46" t="s">
        <v>107</v>
      </c>
      <c r="AK4" s="46" t="s">
        <v>108</v>
      </c>
      <c r="AL4" s="46" t="s">
        <v>109</v>
      </c>
      <c r="AM4" s="46" t="s">
        <v>110</v>
      </c>
      <c r="AN4" s="46" t="s">
        <v>111</v>
      </c>
      <c r="AO4" s="46" t="s">
        <v>112</v>
      </c>
      <c r="AP4" s="46" t="s">
        <v>113</v>
      </c>
      <c r="AQ4" s="46" t="s">
        <v>114</v>
      </c>
      <c r="AR4" s="46" t="s">
        <v>115</v>
      </c>
      <c r="AS4" s="46" t="s">
        <v>116</v>
      </c>
      <c r="AT4" s="46" t="s">
        <v>117</v>
      </c>
      <c r="AU4" s="46" t="s">
        <v>118</v>
      </c>
      <c r="AV4" s="46" t="s">
        <v>119</v>
      </c>
      <c r="AW4" s="46" t="s">
        <v>120</v>
      </c>
      <c r="AX4" s="46" t="s">
        <v>121</v>
      </c>
      <c r="AY4" s="46" t="s">
        <v>122</v>
      </c>
      <c r="AZ4" s="46" t="s">
        <v>125</v>
      </c>
      <c r="BA4" s="46" t="s">
        <v>126</v>
      </c>
      <c r="BB4" s="46" t="s">
        <v>128</v>
      </c>
    </row>
    <row r="5" spans="1:54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49.057312172469075</v>
      </c>
      <c r="AI5" s="2">
        <f>Mensuelle!CY5</f>
        <v>47.947719781352475</v>
      </c>
      <c r="AJ5" s="2">
        <f>Mensuelle!DA5</f>
        <v>48.515315338133775</v>
      </c>
      <c r="AK5" s="2">
        <v>48.42931000216164</v>
      </c>
      <c r="AL5" s="2">
        <v>48.157481608146554</v>
      </c>
      <c r="AM5" s="2">
        <v>48.174407759861154</v>
      </c>
      <c r="AN5" s="2">
        <v>47.981867860740714</v>
      </c>
      <c r="AO5" s="2">
        <v>48.301434451857105</v>
      </c>
      <c r="AP5" s="2">
        <v>48.172954291975344</v>
      </c>
      <c r="AQ5" s="2">
        <v>48.15347069597985</v>
      </c>
      <c r="AR5" s="2">
        <v>46.788644992991685</v>
      </c>
      <c r="AS5" s="2">
        <v>41.15640867525406</v>
      </c>
      <c r="AT5" s="2">
        <v>40.97043831483697</v>
      </c>
      <c r="AU5" s="2">
        <v>40.546113172771186</v>
      </c>
      <c r="AV5" s="2">
        <v>40.56489508088055</v>
      </c>
      <c r="AW5" s="2">
        <f>Mensuelle!EO5</f>
        <v>40.192057837271356</v>
      </c>
      <c r="AX5" s="2">
        <v>41.326358373053374</v>
      </c>
      <c r="AY5" s="2">
        <v>41.46129905074771</v>
      </c>
      <c r="AZ5" s="2">
        <v>41.91652269581981</v>
      </c>
      <c r="BA5" s="2">
        <v>41.25853715317469</v>
      </c>
      <c r="BB5" s="2">
        <v>40.59121581572884</v>
      </c>
    </row>
    <row r="6" spans="1:54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39.409334226567616</v>
      </c>
      <c r="AI6" s="2">
        <f>Mensuelle!CY6</f>
        <v>36.75619943214119</v>
      </c>
      <c r="AJ6" s="2">
        <f>Mensuelle!DA6</f>
        <v>36.03335000900366</v>
      </c>
      <c r="AK6" s="2">
        <v>36.004407365060075</v>
      </c>
      <c r="AL6" s="2">
        <v>35.936680043361754</v>
      </c>
      <c r="AM6" s="2">
        <v>36.08508063963132</v>
      </c>
      <c r="AN6" s="2">
        <v>35.770769369279684</v>
      </c>
      <c r="AO6" s="2">
        <v>36.05674756787147</v>
      </c>
      <c r="AP6" s="2">
        <v>36.01374959371884</v>
      </c>
      <c r="AQ6" s="2">
        <v>36.03594025796465</v>
      </c>
      <c r="AR6" s="2">
        <v>35.14542824508896</v>
      </c>
      <c r="AS6" s="2">
        <v>30.946846448802013</v>
      </c>
      <c r="AT6" s="2">
        <v>31.016114735730323</v>
      </c>
      <c r="AU6" s="2">
        <v>30.93201560258137</v>
      </c>
      <c r="AV6" s="2">
        <v>31.239861828821276</v>
      </c>
      <c r="AW6" s="2">
        <f>Mensuelle!EO6</f>
        <v>30.885806308457088</v>
      </c>
      <c r="AX6" s="2">
        <v>31.937232733534643</v>
      </c>
      <c r="AY6" s="2">
        <v>32.3316473972982</v>
      </c>
      <c r="AZ6" s="2">
        <v>32.826381227440116</v>
      </c>
      <c r="BA6" s="2">
        <v>32.21266725770452</v>
      </c>
      <c r="BB6" s="2">
        <v>31.68201436711126</v>
      </c>
    </row>
    <row r="7" spans="1:54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f>Mensuelle!EO7</f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</row>
    <row r="8" spans="1:54" ht="15.75">
      <c r="A8" s="2" t="s">
        <v>34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5.295866930327805</v>
      </c>
      <c r="AI8" s="2">
        <f>Mensuelle!CY8</f>
        <v>4.892684882571948</v>
      </c>
      <c r="AJ8" s="2">
        <f>Mensuelle!DA8</f>
        <v>4.795326374534104</v>
      </c>
      <c r="AK8" s="2">
        <v>4.790647055380292</v>
      </c>
      <c r="AL8" s="2">
        <v>4.681775800483298</v>
      </c>
      <c r="AM8" s="2">
        <v>4.672905862121947</v>
      </c>
      <c r="AN8" s="2">
        <v>4.656656236968196</v>
      </c>
      <c r="AO8" s="2">
        <v>4.60414903089495</v>
      </c>
      <c r="AP8" s="2">
        <v>4.500638598731502</v>
      </c>
      <c r="AQ8" s="2">
        <v>4.465001625217211</v>
      </c>
      <c r="AR8" s="2">
        <v>4.235701381951747</v>
      </c>
      <c r="AS8" s="2">
        <v>3.6461053293795085</v>
      </c>
      <c r="AT8" s="2">
        <v>3.4906397248675294</v>
      </c>
      <c r="AU8" s="2">
        <v>3.416969067650872</v>
      </c>
      <c r="AV8" s="2">
        <v>3.313470704694005</v>
      </c>
      <c r="AW8" s="2">
        <f>Mensuelle!EO8</f>
        <v>3.354142667527378</v>
      </c>
      <c r="AX8" s="2">
        <v>3.3678881928004696</v>
      </c>
      <c r="AY8" s="2">
        <v>3.359697289163589</v>
      </c>
      <c r="AZ8" s="2">
        <v>3.354925076676553</v>
      </c>
      <c r="BA8" s="2">
        <v>3.311522479721693</v>
      </c>
      <c r="BB8" s="2">
        <v>3.292919085975013</v>
      </c>
    </row>
    <row r="9" spans="1:54" ht="15.75">
      <c r="A9" s="2" t="s">
        <v>33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4.352111015573656</v>
      </c>
      <c r="AI9" s="2">
        <f>Mensuelle!CY9</f>
        <v>6.298835466639336</v>
      </c>
      <c r="AJ9" s="2">
        <f>Mensuelle!DA9</f>
        <v>7.686638954596007</v>
      </c>
      <c r="AK9" s="2">
        <v>7.63425558172128</v>
      </c>
      <c r="AL9" s="2">
        <v>7.539025764301498</v>
      </c>
      <c r="AM9" s="2">
        <v>7.416421258107885</v>
      </c>
      <c r="AN9" s="2">
        <v>7.554442254492831</v>
      </c>
      <c r="AO9" s="2">
        <v>7.640537853090683</v>
      </c>
      <c r="AP9" s="2">
        <v>7.658566099525</v>
      </c>
      <c r="AQ9" s="2">
        <v>7.652528812797987</v>
      </c>
      <c r="AR9" s="2">
        <v>7.407515365950975</v>
      </c>
      <c r="AS9" s="2">
        <v>6.563456897072541</v>
      </c>
      <c r="AT9" s="2">
        <v>6.463683854239113</v>
      </c>
      <c r="AU9" s="2">
        <v>6.197128502538945</v>
      </c>
      <c r="AV9" s="2">
        <v>6.011562547365267</v>
      </c>
      <c r="AW9" s="2">
        <f>Mensuelle!EO9</f>
        <v>5.952108861286889</v>
      </c>
      <c r="AX9" s="2">
        <v>6.021237446718258</v>
      </c>
      <c r="AY9" s="2">
        <v>5.769954364285924</v>
      </c>
      <c r="AZ9" s="2">
        <v>5.73521639170314</v>
      </c>
      <c r="BA9" s="2">
        <v>5.734347415748483</v>
      </c>
      <c r="BB9" s="2">
        <v>5.616282362642563</v>
      </c>
    </row>
    <row r="10" spans="1:54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18.537995001368444</v>
      </c>
      <c r="AI10" s="2">
        <f>Mensuelle!CY10</f>
        <v>22.165154238228407</v>
      </c>
      <c r="AJ10" s="2">
        <f>Mensuelle!DA10</f>
        <v>22.306457828487193</v>
      </c>
      <c r="AK10" s="2">
        <v>22.48714740413637</v>
      </c>
      <c r="AL10" s="2">
        <v>23.40469802899584</v>
      </c>
      <c r="AM10" s="2">
        <v>23.668663916762263</v>
      </c>
      <c r="AN10" s="2">
        <v>24.11447715379801</v>
      </c>
      <c r="AO10" s="2">
        <v>24.286565517212203</v>
      </c>
      <c r="AP10" s="2">
        <v>24.342077335638677</v>
      </c>
      <c r="AQ10" s="2">
        <v>24.672455623897413</v>
      </c>
      <c r="AR10" s="2">
        <v>27.320375166114154</v>
      </c>
      <c r="AS10" s="2">
        <v>24.49887062252796</v>
      </c>
      <c r="AT10" s="2">
        <v>25.78118919954558</v>
      </c>
      <c r="AU10" s="2">
        <v>26.554391444357833</v>
      </c>
      <c r="AV10" s="2">
        <v>26.80205214186745</v>
      </c>
      <c r="AW10" s="2">
        <f>Mensuelle!EO10</f>
        <v>27.479154559381893</v>
      </c>
      <c r="AX10" s="2">
        <v>26.20928838779144</v>
      </c>
      <c r="AY10" s="2">
        <v>26.239440276377994</v>
      </c>
      <c r="AZ10" s="2">
        <v>25.893902080609855</v>
      </c>
      <c r="BA10" s="2">
        <v>26.98584644157078</v>
      </c>
      <c r="BB10" s="2">
        <v>27.902416921754146</v>
      </c>
    </row>
    <row r="11" spans="1:54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12.253774894943586</v>
      </c>
      <c r="AI11" s="2">
        <f>Mensuelle!CY11</f>
        <v>11.85380886775408</v>
      </c>
      <c r="AJ11" s="2">
        <f>Mensuelle!DA11</f>
        <v>11.833668141381919</v>
      </c>
      <c r="AK11" s="2">
        <v>11.607639131384882</v>
      </c>
      <c r="AL11" s="2">
        <v>12.067052511848592</v>
      </c>
      <c r="AM11" s="2">
        <v>11.971888807599576</v>
      </c>
      <c r="AN11" s="2">
        <v>11.965500232435028</v>
      </c>
      <c r="AO11" s="2">
        <v>11.928699912780262</v>
      </c>
      <c r="AP11" s="2">
        <v>11.770171344940039</v>
      </c>
      <c r="AQ11" s="2">
        <v>11.591305860014756</v>
      </c>
      <c r="AR11" s="2">
        <v>12.012000714865858</v>
      </c>
      <c r="AS11" s="2">
        <v>10.363991644708891</v>
      </c>
      <c r="AT11" s="2">
        <v>10.385904564030616</v>
      </c>
      <c r="AU11" s="2">
        <v>10.53054539954963</v>
      </c>
      <c r="AV11" s="2">
        <v>10.464607227083876</v>
      </c>
      <c r="AW11" s="2">
        <f>Mensuelle!EO11</f>
        <v>10.874444561383486</v>
      </c>
      <c r="AX11" s="2">
        <v>10.321479022962974</v>
      </c>
      <c r="AY11" s="2">
        <v>10.241178267922079</v>
      </c>
      <c r="AZ11" s="2">
        <v>10.211085662654755</v>
      </c>
      <c r="BA11" s="2">
        <v>9.898237532671956</v>
      </c>
      <c r="BB11" s="2">
        <v>10.734904112264559</v>
      </c>
    </row>
    <row r="12" spans="1:54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f>Mensuelle!EO12</f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</row>
    <row r="13" spans="1:54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0.22246150911714155</v>
      </c>
      <c r="AI13" s="2">
        <f>Mensuelle!CY13</f>
        <v>0.19445468310597486</v>
      </c>
      <c r="AJ13" s="2">
        <f>Mensuelle!DA13</f>
        <v>0.19062711541471355</v>
      </c>
      <c r="AK13" s="2">
        <v>0.16930315392301507</v>
      </c>
      <c r="AL13" s="2">
        <v>0.16705714873039434</v>
      </c>
      <c r="AM13" s="2">
        <v>0.1660562504117667</v>
      </c>
      <c r="AN13" s="2">
        <v>0.16258461554364084</v>
      </c>
      <c r="AO13" s="2">
        <v>0.1377226611013682</v>
      </c>
      <c r="AP13" s="2">
        <v>0.13732217134584399</v>
      </c>
      <c r="AQ13" s="2">
        <v>0.13598868515987264</v>
      </c>
      <c r="AR13" s="2">
        <v>0.13192358734774592</v>
      </c>
      <c r="AS13" s="2">
        <v>0.11488027861082631</v>
      </c>
      <c r="AT13" s="2">
        <v>0.11336208393443178</v>
      </c>
      <c r="AU13" s="2">
        <v>0.09833978293644233</v>
      </c>
      <c r="AV13" s="2">
        <v>0.09969233632106975</v>
      </c>
      <c r="AW13" s="2">
        <f>Mensuelle!EO13</f>
        <v>0.09795653144587216</v>
      </c>
      <c r="AX13" s="2">
        <v>0.09865211966206185</v>
      </c>
      <c r="AY13" s="2">
        <v>0.09853872767487643</v>
      </c>
      <c r="AZ13" s="2">
        <v>0.09941810650865583</v>
      </c>
      <c r="BA13" s="2">
        <v>0.09841290611825376</v>
      </c>
      <c r="BB13" s="2">
        <v>0.09823605588411725</v>
      </c>
    </row>
    <row r="14" spans="1:54" ht="15.75">
      <c r="A14" s="2" t="s">
        <v>62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6.061758597307714</v>
      </c>
      <c r="AI14" s="2">
        <f>Mensuelle!CY14</f>
        <v>10.116890687368352</v>
      </c>
      <c r="AJ14" s="2">
        <f>Mensuelle!DA14</f>
        <v>10.282162571690561</v>
      </c>
      <c r="AK14" s="2">
        <v>10.71020511882847</v>
      </c>
      <c r="AL14" s="2">
        <v>11.170588368416851</v>
      </c>
      <c r="AM14" s="2">
        <v>11.53071885875092</v>
      </c>
      <c r="AN14" s="2">
        <v>11.98639230581934</v>
      </c>
      <c r="AO14" s="2">
        <v>12.220142943330572</v>
      </c>
      <c r="AP14" s="2">
        <v>12.434583819352794</v>
      </c>
      <c r="AQ14" s="2">
        <v>12.945161078722784</v>
      </c>
      <c r="AR14" s="2">
        <v>15.176450863900548</v>
      </c>
      <c r="AS14" s="2">
        <v>14.019998699208244</v>
      </c>
      <c r="AT14" s="2">
        <v>15.281922551580534</v>
      </c>
      <c r="AU14" s="2">
        <v>15.92550626187176</v>
      </c>
      <c r="AV14" s="2">
        <v>16.237752578462505</v>
      </c>
      <c r="AW14" s="2">
        <f>Mensuelle!EO14</f>
        <v>16.506753466552535</v>
      </c>
      <c r="AX14" s="2">
        <v>15.789157245166404</v>
      </c>
      <c r="AY14" s="2">
        <v>15.89972328078104</v>
      </c>
      <c r="AZ14" s="2">
        <v>15.583398311446444</v>
      </c>
      <c r="BA14" s="2">
        <v>16.98919600278057</v>
      </c>
      <c r="BB14" s="2">
        <v>17.069276753605468</v>
      </c>
    </row>
    <row r="15" spans="1:54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6.680986734143425</v>
      </c>
      <c r="AI15" s="2">
        <f>Mensuelle!CY15</f>
        <v>6.172353502240273</v>
      </c>
      <c r="AJ15" s="2">
        <f>Mensuelle!DA15</f>
        <v>5.992224568283407</v>
      </c>
      <c r="AK15" s="2">
        <v>6.024408094807972</v>
      </c>
      <c r="AL15" s="2">
        <v>5.856120213832086</v>
      </c>
      <c r="AM15" s="2">
        <v>5.8450254011911245</v>
      </c>
      <c r="AN15" s="2">
        <v>5.801664525959562</v>
      </c>
      <c r="AO15" s="2">
        <v>5.736246513692731</v>
      </c>
      <c r="AP15" s="2">
        <v>6.193830006428769</v>
      </c>
      <c r="AQ15" s="2">
        <v>6.14185200664956</v>
      </c>
      <c r="AR15" s="2">
        <v>5.857647435872916</v>
      </c>
      <c r="AS15" s="2">
        <v>5.049178861621227</v>
      </c>
      <c r="AT15" s="2">
        <v>4.852488626696497</v>
      </c>
      <c r="AU15" s="2">
        <v>4.765071770813653</v>
      </c>
      <c r="AV15" s="2">
        <v>4.615911665768102</v>
      </c>
      <c r="AW15" s="2">
        <f>Mensuelle!EO15</f>
        <v>4.659454417745022</v>
      </c>
      <c r="AX15" s="2">
        <v>4.655429233392833</v>
      </c>
      <c r="AY15" s="2">
        <v>4.644730857402678</v>
      </c>
      <c r="AZ15" s="2">
        <v>4.565577563706992</v>
      </c>
      <c r="BA15" s="2">
        <v>4.516334839280517</v>
      </c>
      <c r="BB15" s="2">
        <v>4.4097522499988795</v>
      </c>
    </row>
    <row r="16" spans="1:54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f>Mensuelle!EO16</f>
        <v>0</v>
      </c>
      <c r="AX16" s="2">
        <v>0.007536076136456053</v>
      </c>
      <c r="AY16" s="2">
        <v>0.007536026128778362</v>
      </c>
      <c r="AZ16" s="2">
        <v>0.012298765776245522</v>
      </c>
      <c r="BA16" s="2">
        <v>0.012172855905196324</v>
      </c>
      <c r="BB16" s="2">
        <v>0.012153387083842228</v>
      </c>
    </row>
    <row r="17" spans="1:54" ht="15.75">
      <c r="A17" s="2" t="s">
        <v>66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6.680986734143425</v>
      </c>
      <c r="AI17" s="2">
        <f>Mensuelle!CY17</f>
        <v>6.172353502240273</v>
      </c>
      <c r="AJ17" s="2">
        <f>Mensuelle!DA17</f>
        <v>5.992224568283407</v>
      </c>
      <c r="AK17" s="2">
        <v>6.024408094807972</v>
      </c>
      <c r="AL17" s="2">
        <v>5.856120213832086</v>
      </c>
      <c r="AM17" s="2">
        <v>5.8450254011911245</v>
      </c>
      <c r="AN17" s="2">
        <v>5.801664525959562</v>
      </c>
      <c r="AO17" s="2">
        <v>5.736246513692731</v>
      </c>
      <c r="AP17" s="2">
        <v>6.193830006428769</v>
      </c>
      <c r="AQ17" s="2">
        <v>6.14185200664956</v>
      </c>
      <c r="AR17" s="2">
        <v>5.857647435872916</v>
      </c>
      <c r="AS17" s="2">
        <v>5.049178861621227</v>
      </c>
      <c r="AT17" s="2">
        <v>4.852488626696497</v>
      </c>
      <c r="AU17" s="2">
        <v>4.765071770813653</v>
      </c>
      <c r="AV17" s="2">
        <v>4.615911665768102</v>
      </c>
      <c r="AW17" s="2">
        <f>Mensuelle!EO17</f>
        <v>4.659454417745022</v>
      </c>
      <c r="AX17" s="2">
        <v>4.647893157256377</v>
      </c>
      <c r="AY17" s="2">
        <v>4.6371948312738995</v>
      </c>
      <c r="AZ17" s="2">
        <v>4.553278797930747</v>
      </c>
      <c r="BA17" s="2">
        <v>4.504161983375321</v>
      </c>
      <c r="BB17" s="2">
        <v>4.3975988629150375</v>
      </c>
    </row>
    <row r="18" spans="1:54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25.723706092019057</v>
      </c>
      <c r="AI18" s="2">
        <f>Mensuelle!CY18</f>
        <v>23.714772478178862</v>
      </c>
      <c r="AJ18" s="2">
        <f>Mensuelle!DA18</f>
        <v>23.18600226509562</v>
      </c>
      <c r="AK18" s="2">
        <v>23.059134498894007</v>
      </c>
      <c r="AL18" s="2">
        <v>22.581700149025526</v>
      </c>
      <c r="AM18" s="2">
        <v>22.31190292218545</v>
      </c>
      <c r="AN18" s="2">
        <v>22.101990459501714</v>
      </c>
      <c r="AO18" s="2">
        <v>21.675753517237958</v>
      </c>
      <c r="AP18" s="2">
        <v>21.291138365957224</v>
      </c>
      <c r="AQ18" s="2">
        <v>21.03222167347319</v>
      </c>
      <c r="AR18" s="2">
        <v>20.033332405021245</v>
      </c>
      <c r="AS18" s="2">
        <v>29.29554184059676</v>
      </c>
      <c r="AT18" s="2">
        <v>28.395883858920943</v>
      </c>
      <c r="AU18" s="2">
        <v>28.134423612057326</v>
      </c>
      <c r="AV18" s="2">
        <v>28.017141111483905</v>
      </c>
      <c r="AW18" s="2">
        <f>Mensuelle!EO18</f>
        <v>27.669333185601737</v>
      </c>
      <c r="AX18" s="2">
        <v>27.808924005762353</v>
      </c>
      <c r="AY18" s="2">
        <v>27.65452981547162</v>
      </c>
      <c r="AZ18" s="2">
        <v>27.62399765986336</v>
      </c>
      <c r="BA18" s="2">
        <v>27.239281565974014</v>
      </c>
      <c r="BB18" s="2">
        <v>27.096615012518143</v>
      </c>
    </row>
    <row r="19" spans="1:54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f>Mensuelle!EO19</f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</row>
    <row r="20" spans="1:54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f>Mensuelle!EO20</f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</row>
    <row r="21" spans="1:54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f>Mensuelle!EO21</f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</row>
    <row r="22" spans="1:54" ht="15.75">
      <c r="A22" s="2" t="s">
        <v>64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0.1851585344853627</v>
      </c>
      <c r="AI22" s="2">
        <f>Mensuelle!CY22</f>
        <v>0.17106214609883255</v>
      </c>
      <c r="AJ22" s="2">
        <f>Mensuelle!DA22</f>
        <v>0.1676582164108083</v>
      </c>
      <c r="AK22" s="2">
        <v>0.16855868878019822</v>
      </c>
      <c r="AL22" s="2">
        <v>0.1657613118686829</v>
      </c>
      <c r="AM22" s="2">
        <v>0.16544726594217352</v>
      </c>
      <c r="AN22" s="2">
        <v>0.16588903109535874</v>
      </c>
      <c r="AO22" s="2">
        <v>0.16401851089851338</v>
      </c>
      <c r="AP22" s="2">
        <v>0.1624805344931449</v>
      </c>
      <c r="AQ22" s="2">
        <v>0.16119398051257156</v>
      </c>
      <c r="AR22" s="2">
        <v>0.15491539972593116</v>
      </c>
      <c r="AS22" s="2">
        <v>0.13335167274785686</v>
      </c>
      <c r="AT22" s="2">
        <v>0.12939282991508996</v>
      </c>
      <c r="AU22" s="2">
        <v>0.1266619680759096</v>
      </c>
      <c r="AV22" s="2">
        <v>0.1243687121217872</v>
      </c>
      <c r="AW22" s="2">
        <f>Mensuelle!EO22</f>
        <v>0.1258953046550746</v>
      </c>
      <c r="AX22" s="2">
        <v>0.12789498309402977</v>
      </c>
      <c r="AY22" s="2">
        <v>0.1275839349171921</v>
      </c>
      <c r="AZ22" s="2">
        <v>0.12740271095712855</v>
      </c>
      <c r="BA22" s="2">
        <v>0.12747700309642088</v>
      </c>
      <c r="BB22" s="2">
        <v>0.12676086576177448</v>
      </c>
    </row>
    <row r="23" spans="1:54" ht="15.75">
      <c r="A23" s="2" t="s">
        <v>65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25.538547557533693</v>
      </c>
      <c r="AI23" s="2">
        <f>Mensuelle!CY23</f>
        <v>23.54371033208003</v>
      </c>
      <c r="AJ23" s="2">
        <f>Mensuelle!DA23</f>
        <v>23.018344048684813</v>
      </c>
      <c r="AK23" s="2">
        <v>22.89057581011381</v>
      </c>
      <c r="AL23" s="2">
        <v>22.415938837156844</v>
      </c>
      <c r="AM23" s="2">
        <v>22.146455656243276</v>
      </c>
      <c r="AN23" s="2">
        <v>21.936101428406356</v>
      </c>
      <c r="AO23" s="2">
        <v>21.511735006339443</v>
      </c>
      <c r="AP23" s="2">
        <v>21.12865783146408</v>
      </c>
      <c r="AQ23" s="2">
        <v>20.87102769296062</v>
      </c>
      <c r="AR23" s="2">
        <v>19.878417005295315</v>
      </c>
      <c r="AS23" s="2">
        <v>29.1621901678489</v>
      </c>
      <c r="AT23" s="2">
        <v>28.266491029005852</v>
      </c>
      <c r="AU23" s="2">
        <v>28.007761643981414</v>
      </c>
      <c r="AV23" s="2">
        <v>27.89277239936212</v>
      </c>
      <c r="AW23" s="2">
        <f>Mensuelle!EO23</f>
        <v>27.543437880946662</v>
      </c>
      <c r="AX23" s="2">
        <v>27.681029022668323</v>
      </c>
      <c r="AY23" s="2">
        <v>27.526945880554425</v>
      </c>
      <c r="AZ23" s="2">
        <v>27.496594948906232</v>
      </c>
      <c r="BA23" s="2">
        <v>27.111804562877595</v>
      </c>
      <c r="BB23" s="2">
        <v>26.96985414675637</v>
      </c>
    </row>
    <row r="24" spans="1:54" ht="15.75">
      <c r="A24" s="47" t="s">
        <v>20</v>
      </c>
      <c r="B24" s="47">
        <f>B5+B10+B15+B18</f>
        <v>100</v>
      </c>
      <c r="C24" s="47">
        <f aca="true" t="shared" si="4" ref="C24:Y24">C5+C10+C15+C18</f>
        <v>100</v>
      </c>
      <c r="D24" s="47">
        <f t="shared" si="4"/>
        <v>100</v>
      </c>
      <c r="E24" s="47">
        <f t="shared" si="4"/>
        <v>100.00000000000001</v>
      </c>
      <c r="F24" s="47">
        <f t="shared" si="4"/>
        <v>99.99999999999997</v>
      </c>
      <c r="G24" s="47">
        <f t="shared" si="4"/>
        <v>100</v>
      </c>
      <c r="H24" s="47">
        <f t="shared" si="4"/>
        <v>100</v>
      </c>
      <c r="I24" s="47">
        <f t="shared" si="4"/>
        <v>100.00000000000001</v>
      </c>
      <c r="J24" s="47">
        <f t="shared" si="4"/>
        <v>100</v>
      </c>
      <c r="K24" s="47">
        <f t="shared" si="4"/>
        <v>100.00000000000003</v>
      </c>
      <c r="L24" s="47">
        <f t="shared" si="4"/>
        <v>100.00000000000001</v>
      </c>
      <c r="M24" s="47">
        <f t="shared" si="4"/>
        <v>99.99999999999999</v>
      </c>
      <c r="N24" s="47">
        <f t="shared" si="4"/>
        <v>100</v>
      </c>
      <c r="O24" s="47">
        <f t="shared" si="4"/>
        <v>100.00000000000001</v>
      </c>
      <c r="P24" s="47">
        <f t="shared" si="4"/>
        <v>100</v>
      </c>
      <c r="Q24" s="47">
        <f t="shared" si="4"/>
        <v>99.99999999999999</v>
      </c>
      <c r="R24" s="47">
        <f t="shared" si="4"/>
        <v>100</v>
      </c>
      <c r="S24" s="47">
        <f t="shared" si="4"/>
        <v>100</v>
      </c>
      <c r="T24" s="47">
        <f t="shared" si="4"/>
        <v>100</v>
      </c>
      <c r="U24" s="47">
        <f t="shared" si="4"/>
        <v>97.38024070384844</v>
      </c>
      <c r="V24" s="47">
        <f t="shared" si="4"/>
        <v>100</v>
      </c>
      <c r="W24" s="47">
        <f t="shared" si="4"/>
        <v>100</v>
      </c>
      <c r="X24" s="47">
        <f t="shared" si="4"/>
        <v>100</v>
      </c>
      <c r="Y24" s="47">
        <f t="shared" si="4"/>
        <v>100.00000000000001</v>
      </c>
      <c r="Z24" s="47">
        <f>Z18+Z15+Z10+Z5</f>
        <v>100</v>
      </c>
      <c r="AA24" s="47">
        <f>AA18+AA15+AA10+AA5</f>
        <v>99.99999999999999</v>
      </c>
      <c r="AB24" s="47">
        <f>AB18+AB15+AB10+AB5</f>
        <v>100</v>
      </c>
      <c r="AC24" s="47">
        <f>AC18+AC15+AC10+AC5</f>
        <v>99.99999999999997</v>
      </c>
      <c r="AD24" s="47">
        <v>100</v>
      </c>
      <c r="AE24" s="47">
        <v>99.99999999999997</v>
      </c>
      <c r="AF24" s="47">
        <v>100</v>
      </c>
      <c r="AG24" s="47">
        <v>100.00000000000001</v>
      </c>
      <c r="AH24" s="42">
        <f>AH5+AH10+AH15+AH18</f>
        <v>100</v>
      </c>
      <c r="AI24" s="47">
        <f>AI5+AI10+AI15+AI18</f>
        <v>100.00000000000001</v>
      </c>
      <c r="AJ24" s="47">
        <f>AJ5+AJ10+AJ15+AJ18</f>
        <v>100</v>
      </c>
      <c r="AK24" s="47">
        <f>AK5+AK10+AK15+AK18</f>
        <v>99.99999999999999</v>
      </c>
      <c r="AL24" s="47">
        <v>100</v>
      </c>
      <c r="AM24" s="47">
        <v>100</v>
      </c>
      <c r="AN24" s="47">
        <v>100</v>
      </c>
      <c r="AO24" s="47">
        <v>100</v>
      </c>
      <c r="AP24" s="47">
        <v>100.00000000000001</v>
      </c>
      <c r="AQ24" s="47">
        <v>100</v>
      </c>
      <c r="AR24" s="47">
        <v>100</v>
      </c>
      <c r="AS24" s="47">
        <v>100</v>
      </c>
      <c r="AT24" s="47">
        <v>99.99999999999999</v>
      </c>
      <c r="AU24" s="47">
        <v>100</v>
      </c>
      <c r="AV24" s="47">
        <v>100</v>
      </c>
      <c r="AW24" s="47">
        <f>AW5+AW10+AW15+AW18</f>
        <v>100</v>
      </c>
      <c r="AX24" s="47">
        <f>AX5+AX10+AX15+AX18</f>
        <v>100</v>
      </c>
      <c r="AY24" s="47">
        <f>AY5+AY10+AY15+AY18</f>
        <v>100</v>
      </c>
      <c r="AZ24" s="47">
        <f>AZ5+AZ10+AZ15+AZ18</f>
        <v>100.00000000000003</v>
      </c>
      <c r="BA24" s="47">
        <f>BA5+BA10+BA15+BA18</f>
        <v>100</v>
      </c>
      <c r="BB24" s="47">
        <f>BB5+BB10+BB15+BB18</f>
        <v>100</v>
      </c>
    </row>
    <row r="25" spans="1:54" ht="15.75">
      <c r="A25" s="49" t="s">
        <v>124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</row>
    <row r="27" ht="15.75">
      <c r="AG27" s="3"/>
    </row>
  </sheetData>
  <sheetProtection/>
  <mergeCells count="2">
    <mergeCell ref="A2:Q2"/>
    <mergeCell ref="A25:BB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Y25"/>
  <sheetViews>
    <sheetView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13" sqref="AA13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40</v>
      </c>
    </row>
    <row r="2" spans="1:17" s="32" customFormat="1" ht="19.5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="32" customFormat="1" ht="19.5"/>
    <row r="4" spans="1:103" s="32" customFormat="1" ht="19.5">
      <c r="A4" s="36" t="s">
        <v>37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7">
        <v>2020</v>
      </c>
      <c r="V4" s="37">
        <v>2021</v>
      </c>
      <c r="W4" s="37">
        <v>2022</v>
      </c>
      <c r="X4" s="37">
        <v>2023</v>
      </c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5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5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5"/>
    </row>
    <row r="5" spans="1:103" ht="15.75">
      <c r="A5" s="2" t="s">
        <v>0</v>
      </c>
      <c r="B5" s="2">
        <v>30.786190159953073</v>
      </c>
      <c r="C5" s="2">
        <v>29.96648506177334</v>
      </c>
      <c r="D5" s="2">
        <v>29.07092740899858</v>
      </c>
      <c r="E5" s="2">
        <v>29.194150428738112</v>
      </c>
      <c r="F5" s="2">
        <v>29.04012600396961</v>
      </c>
      <c r="G5" s="2">
        <v>29.9124930119911</v>
      </c>
      <c r="H5" s="2">
        <v>30.296947891353767</v>
      </c>
      <c r="I5" s="2">
        <v>34.56078818365776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</v>
      </c>
      <c r="O5" s="2">
        <v>45.04353516136294</v>
      </c>
      <c r="P5" s="2">
        <v>47.190164821949914</v>
      </c>
      <c r="Q5" s="2">
        <v>45.955584068658</v>
      </c>
      <c r="R5" s="2">
        <v>46.26544983386571</v>
      </c>
      <c r="S5" s="2">
        <v>47.85328449958002</v>
      </c>
      <c r="T5" s="2">
        <v>47.90535171375665</v>
      </c>
      <c r="U5" s="2">
        <v>48.301434451857105</v>
      </c>
      <c r="V5" s="2">
        <f>Mensuelle!EC5</f>
        <v>41.15640867525406</v>
      </c>
      <c r="W5" s="2">
        <f>Mensuelle!EN5</f>
        <v>40.222206469412754</v>
      </c>
      <c r="X5" s="2">
        <v>41.25853715317469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17.97238779136133</v>
      </c>
      <c r="I6" s="2">
        <v>21.024809758600053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37.95746341275981</v>
      </c>
      <c r="R6" s="2">
        <v>38.124642979035016</v>
      </c>
      <c r="S6" s="2">
        <v>40.240747528112706</v>
      </c>
      <c r="T6" s="2">
        <v>35.53528310278794</v>
      </c>
      <c r="U6" s="2">
        <v>36.05674756787147</v>
      </c>
      <c r="V6" s="2">
        <f>Mensuelle!EC6</f>
        <v>30.946846448802013</v>
      </c>
      <c r="W6" s="2">
        <f>Mensuelle!EN6</f>
        <v>31.0247089835669</v>
      </c>
      <c r="X6" s="2">
        <v>32.21266725770452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>Mensuelle!EC7</f>
        <v>0</v>
      </c>
      <c r="W7" s="2">
        <f>Mensuelle!EN7</f>
        <v>0</v>
      </c>
      <c r="X7" s="2"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>
      <c r="A8" s="2" t="s">
        <v>34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5.6535896329743816</v>
      </c>
      <c r="R8" s="2">
        <v>5.743866997339135</v>
      </c>
      <c r="S8" s="2">
        <v>5.419897746789073</v>
      </c>
      <c r="T8" s="2">
        <v>4.651294063042409</v>
      </c>
      <c r="U8" s="2">
        <v>4.60414903089495</v>
      </c>
      <c r="V8" s="2">
        <f>Mensuelle!EC8</f>
        <v>3.6461053293795085</v>
      </c>
      <c r="W8" s="2">
        <f>Mensuelle!EN8</f>
        <v>3.327275473783478</v>
      </c>
      <c r="X8" s="2">
        <v>3.311522479721693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5.75">
      <c r="A9" s="2" t="s">
        <v>33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7.7187745479263</v>
      </c>
      <c r="U9" s="2">
        <v>7.640537853090683</v>
      </c>
      <c r="V9" s="2">
        <f>Mensuelle!EC9</f>
        <v>6.563456897072541</v>
      </c>
      <c r="W9" s="2">
        <f>Mensuelle!EN9</f>
        <v>5.8702220120623805</v>
      </c>
      <c r="X9" s="2">
        <v>5.734347415748483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5.75">
      <c r="A10" s="2" t="s">
        <v>4</v>
      </c>
      <c r="B10" s="2">
        <v>28.162233716998088</v>
      </c>
      <c r="C10" s="2">
        <v>28.301562057564283</v>
      </c>
      <c r="D10" s="2">
        <v>27.825312580261038</v>
      </c>
      <c r="E10" s="2">
        <v>26.5817904754483</v>
      </c>
      <c r="F10" s="2">
        <v>25.06882205185163</v>
      </c>
      <c r="G10" s="2">
        <v>25.209914162339807</v>
      </c>
      <c r="H10" s="2">
        <v>24.739702948789592</v>
      </c>
      <c r="I10" s="2">
        <v>28.6853571123208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</v>
      </c>
      <c r="O10" s="2">
        <v>17.740695508363146</v>
      </c>
      <c r="P10" s="2">
        <v>18.1103706203437</v>
      </c>
      <c r="Q10" s="2">
        <v>18.28488543995633</v>
      </c>
      <c r="R10" s="2">
        <v>18.3978341668133</v>
      </c>
      <c r="S10" s="2">
        <v>18.862122653435925</v>
      </c>
      <c r="T10" s="2">
        <v>24.50015604918449</v>
      </c>
      <c r="U10" s="2">
        <v>24.286565517212203</v>
      </c>
      <c r="V10" s="2">
        <f>Mensuelle!EC10</f>
        <v>24.49887062252796</v>
      </c>
      <c r="W10" s="2">
        <f>Mensuelle!EN10</f>
        <v>27.287422757642503</v>
      </c>
      <c r="X10" s="2">
        <v>26.98584644157078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11.928699912780262</v>
      </c>
      <c r="V11" s="2">
        <f>Mensuelle!EC11</f>
        <v>10.363991644708891</v>
      </c>
      <c r="W11" s="2">
        <f>Mensuelle!EN11</f>
        <v>10.66872370794774</v>
      </c>
      <c r="X11" s="2">
        <v>9.898237532671956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f>Mensuelle!EC12</f>
        <v>0</v>
      </c>
      <c r="W12" s="2">
        <f>Mensuelle!EN12</f>
        <v>0</v>
      </c>
      <c r="X12" s="2">
        <v>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5.75">
      <c r="A13" s="2" t="s">
        <v>61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0.1377226611013682</v>
      </c>
      <c r="V13" s="2">
        <f>Mensuelle!EC13</f>
        <v>0.11488027861082631</v>
      </c>
      <c r="W13" s="2">
        <f>Mensuelle!EN13</f>
        <v>0.09928741534051505</v>
      </c>
      <c r="X13" s="2">
        <v>0.09841290611825376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5.75">
      <c r="A14" s="2" t="s">
        <v>62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6.486478660852398</v>
      </c>
      <c r="I14" s="2">
        <v>6.901915239262406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</v>
      </c>
      <c r="Q14" s="2">
        <v>6.265777375203162</v>
      </c>
      <c r="R14" s="2">
        <v>5.85107964587107</v>
      </c>
      <c r="S14" s="2">
        <v>6.195024337857516</v>
      </c>
      <c r="T14" s="2">
        <v>12.325024512623889</v>
      </c>
      <c r="U14" s="2">
        <v>12.220142943330572</v>
      </c>
      <c r="V14" s="2">
        <f>Mensuelle!EC14</f>
        <v>14.019998699208244</v>
      </c>
      <c r="W14" s="2">
        <f>Mensuelle!EN14</f>
        <v>16.51941163435425</v>
      </c>
      <c r="X14" s="2">
        <v>16.98919600278057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5.75">
      <c r="A15" s="2" t="s">
        <v>8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</v>
      </c>
      <c r="L15" s="2">
        <v>10.783110090663156</v>
      </c>
      <c r="M15" s="2">
        <v>9.603422544647087</v>
      </c>
      <c r="N15" s="2">
        <v>9.389590404719474</v>
      </c>
      <c r="O15" s="2">
        <v>8.257850130341119</v>
      </c>
      <c r="P15" s="2">
        <v>7.627825044085765</v>
      </c>
      <c r="Q15" s="2">
        <v>7.254998935186328</v>
      </c>
      <c r="R15" s="2">
        <v>7.2971549257561135</v>
      </c>
      <c r="S15" s="2">
        <v>6.858464049451504</v>
      </c>
      <c r="T15" s="2">
        <v>5.794983866562741</v>
      </c>
      <c r="U15" s="2">
        <v>5.736246513692731</v>
      </c>
      <c r="V15" s="2">
        <f>Mensuelle!EC15</f>
        <v>5.049178861621227</v>
      </c>
      <c r="W15" s="2">
        <f>Mensuelle!EN15</f>
        <v>4.631964884226762</v>
      </c>
      <c r="X15" s="2">
        <v>4.516334839280517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f>Mensuelle!EC16</f>
        <v>0</v>
      </c>
      <c r="W16" s="2">
        <f>Mensuelle!EN16</f>
        <v>0</v>
      </c>
      <c r="X16" s="2">
        <v>0.012172855905196324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5.75">
      <c r="A17" s="2" t="s">
        <v>63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7.95762081983542</v>
      </c>
      <c r="I17" s="2">
        <v>8.710491065066833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7.254998935186328</v>
      </c>
      <c r="R17" s="2">
        <v>7.2971549257561135</v>
      </c>
      <c r="S17" s="2">
        <v>6.858464049451504</v>
      </c>
      <c r="T17" s="2">
        <v>5.794983866562741</v>
      </c>
      <c r="U17" s="2">
        <v>5.736246513692731</v>
      </c>
      <c r="V17" s="2">
        <f>Mensuelle!EC17</f>
        <v>5.049178861621227</v>
      </c>
      <c r="W17" s="2">
        <f>Mensuelle!EN17</f>
        <v>4.631964884226762</v>
      </c>
      <c r="X17" s="2">
        <v>4.504161983375321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5.75">
      <c r="A18" s="2" t="s">
        <v>10</v>
      </c>
      <c r="B18" s="2">
        <v>28.58328787995717</v>
      </c>
      <c r="C18" s="2">
        <v>29.6180932124905</v>
      </c>
      <c r="D18" s="2">
        <v>31.300221520465108</v>
      </c>
      <c r="E18" s="2">
        <v>32.2431682093016</v>
      </c>
      <c r="F18" s="2">
        <v>33.263378441263285</v>
      </c>
      <c r="G18" s="2">
        <v>31.69969465652195</v>
      </c>
      <c r="H18" s="2">
        <v>31.24576758595539</v>
      </c>
      <c r="I18" s="2">
        <v>28.0433636389546</v>
      </c>
      <c r="J18" s="2">
        <f>SUM(J19:J23)</f>
        <v>31.24576758595539</v>
      </c>
      <c r="K18" s="2">
        <v>31.828229794854042</v>
      </c>
      <c r="L18" s="2">
        <v>32.04737282024148</v>
      </c>
      <c r="M18" s="2">
        <v>31.169589881430838</v>
      </c>
      <c r="N18" s="2">
        <v>30.68260228215073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26.42612879753255</v>
      </c>
      <c r="T18" s="2">
        <v>21.799508370496127</v>
      </c>
      <c r="U18" s="2">
        <v>21.675753517237958</v>
      </c>
      <c r="V18" s="2">
        <f>Mensuelle!EC18</f>
        <v>29.29554184059676</v>
      </c>
      <c r="W18" s="2">
        <f>Mensuelle!EN18</f>
        <v>27.858405888717993</v>
      </c>
      <c r="X18" s="2">
        <v>27.239281565974014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f>Mensuelle!EC19</f>
        <v>0</v>
      </c>
      <c r="W19" s="2">
        <f>Mensuelle!EN19</f>
        <v>0</v>
      </c>
      <c r="X19" s="2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0.5849006472492322</v>
      </c>
      <c r="I20" s="2">
        <v>0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f>Mensuelle!EC20</f>
        <v>0</v>
      </c>
      <c r="W20" s="2">
        <f>Mensuelle!EN20</f>
        <v>0</v>
      </c>
      <c r="X20" s="2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0.590410996820962</v>
      </c>
      <c r="I21" s="2">
        <v>0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f>Mensuelle!EC21</f>
        <v>0</v>
      </c>
      <c r="W21" s="2">
        <f>Mensuelle!EN21</f>
        <v>0</v>
      </c>
      <c r="X21" s="2"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5.75">
      <c r="A22" s="2" t="s">
        <v>64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1.862619331913483</v>
      </c>
      <c r="I22" s="2">
        <v>0.22928720038760797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0.192442022121653</v>
      </c>
      <c r="R22" s="2">
        <v>0.19704863432823375</v>
      </c>
      <c r="S22" s="2">
        <v>0.18830536029101633</v>
      </c>
      <c r="T22" s="2">
        <v>0.16569800865525422</v>
      </c>
      <c r="U22" s="2">
        <v>0.16401851089851338</v>
      </c>
      <c r="V22" s="2">
        <f>Mensuelle!EC22</f>
        <v>0.13335167274785686</v>
      </c>
      <c r="W22" s="2">
        <f>Mensuelle!EN22</f>
        <v>0.12488686408563719</v>
      </c>
      <c r="X22" s="2">
        <v>0.12747700309642088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5.75">
      <c r="A23" s="2" t="s">
        <v>65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14.24444497450379</v>
      </c>
      <c r="I23" s="2">
        <v>22.88363567703138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28.312089534077682</v>
      </c>
      <c r="R23" s="2">
        <v>27.84251243923662</v>
      </c>
      <c r="S23" s="2">
        <v>26.23782343724153</v>
      </c>
      <c r="T23" s="2">
        <v>21.633810361840872</v>
      </c>
      <c r="U23" s="2">
        <v>21.511735006339443</v>
      </c>
      <c r="V23" s="2">
        <f>Mensuelle!EC23</f>
        <v>29.1621901678489</v>
      </c>
      <c r="W23" s="2">
        <f>Mensuelle!EN23</f>
        <v>27.733519024632354</v>
      </c>
      <c r="X23" s="2">
        <v>27.111804562877595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5.75">
      <c r="A24" s="2" t="s">
        <v>20</v>
      </c>
      <c r="B24" s="2">
        <f>B5+B10+B15+B18</f>
        <v>99.95624200919417</v>
      </c>
      <c r="C24" s="2">
        <f aca="true" t="shared" si="0" ref="C24:Q24">C5+C10+C15+C18</f>
        <v>99.95703649768683</v>
      </c>
      <c r="D24" s="2">
        <f t="shared" si="0"/>
        <v>99.95903038828831</v>
      </c>
      <c r="E24" s="2">
        <f t="shared" si="0"/>
        <v>99.96015104598872</v>
      </c>
      <c r="F24" s="2">
        <f t="shared" si="0"/>
        <v>99.96135488332874</v>
      </c>
      <c r="G24" s="2">
        <f t="shared" si="0"/>
        <v>99.9617308635662</v>
      </c>
      <c r="H24" s="2">
        <f t="shared" si="0"/>
        <v>99.9698078763049</v>
      </c>
      <c r="I24" s="2">
        <f t="shared" si="0"/>
        <v>100</v>
      </c>
      <c r="J24" s="2">
        <f t="shared" si="0"/>
        <v>99.9698078763049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99.99999999999999</v>
      </c>
      <c r="O24" s="2">
        <f t="shared" si="0"/>
        <v>99.99999999999999</v>
      </c>
      <c r="P24" s="2">
        <f t="shared" si="0"/>
        <v>100</v>
      </c>
      <c r="Q24" s="2">
        <f t="shared" si="0"/>
        <v>99.99999999999999</v>
      </c>
      <c r="R24" s="2">
        <f aca="true" t="shared" si="1" ref="R24:X24">R5+R10+R15+R18</f>
        <v>99.99999999999999</v>
      </c>
      <c r="S24" s="2">
        <f t="shared" si="1"/>
        <v>100</v>
      </c>
      <c r="T24" s="2">
        <f t="shared" si="1"/>
        <v>100.00000000000001</v>
      </c>
      <c r="U24" s="2">
        <f t="shared" si="1"/>
        <v>100</v>
      </c>
      <c r="V24" s="47">
        <f t="shared" si="1"/>
        <v>100</v>
      </c>
      <c r="W24" s="47">
        <f>W5+W10+W15+W18</f>
        <v>100.00000000000001</v>
      </c>
      <c r="X24" s="47">
        <f t="shared" si="1"/>
        <v>100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5.75">
      <c r="A25" s="31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2017-02-09T13:45:59Z</cp:lastPrinted>
  <dcterms:created xsi:type="dcterms:W3CDTF">2000-07-27T09:00:10Z</dcterms:created>
  <dcterms:modified xsi:type="dcterms:W3CDTF">2024-05-08T09:26:58Z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